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rend\Desktop\INE\CI\Reporte dispersión\"/>
    </mc:Choice>
  </mc:AlternateContent>
  <bookViews>
    <workbookView xWindow="0" yWindow="0" windowWidth="12900" windowHeight="4545" tabRatio="900" activeTab="13" xr2:uid="{00000000-000D-0000-FFFF-FFFF00000000}"/>
  </bookViews>
  <sheets>
    <sheet name="AGS" sheetId="1" r:id="rId1"/>
    <sheet name="BC" sheetId="2" r:id="rId2"/>
    <sheet name="BCS" sheetId="3" r:id="rId3"/>
    <sheet name="COL" sheetId="6" r:id="rId4"/>
    <sheet name="CHIS" sheetId="4" r:id="rId5"/>
    <sheet name="CDMX" sheetId="5" r:id="rId6"/>
    <sheet name="GRO" sheetId="7" r:id="rId7"/>
    <sheet name="JAL" sheetId="8" r:id="rId8"/>
    <sheet name="Edomex" sheetId="9" r:id="rId9"/>
    <sheet name="MICH" sheetId="10" r:id="rId10"/>
    <sheet name="MOR" sheetId="14" r:id="rId11"/>
    <sheet name="NL" sheetId="15" r:id="rId12"/>
    <sheet name="QRO" sheetId="16" r:id="rId13"/>
    <sheet name="SLP" sheetId="17" r:id="rId14"/>
    <sheet name="SIN" sheetId="18" r:id="rId15"/>
    <sheet name="SON" sheetId="11" r:id="rId16"/>
    <sheet name="TAB" sheetId="19" r:id="rId17"/>
    <sheet name="TAMPS" sheetId="12" r:id="rId18"/>
    <sheet name="TLAX" sheetId="20" r:id="rId19"/>
    <sheet name="VER" sheetId="13" r:id="rId20"/>
    <sheet name="ZAC" sheetId="21" r:id="rId2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1" l="1"/>
  <c r="F8" i="21"/>
  <c r="F7" i="21"/>
  <c r="F6" i="21"/>
  <c r="F5" i="21"/>
  <c r="M10" i="20"/>
  <c r="K10" i="20"/>
  <c r="I10" i="20"/>
  <c r="G10" i="20"/>
  <c r="E10" i="20"/>
  <c r="N7" i="20"/>
  <c r="L7" i="20"/>
  <c r="J7" i="20"/>
  <c r="H7" i="20"/>
  <c r="F7" i="20"/>
  <c r="N6" i="20"/>
  <c r="L6" i="20"/>
  <c r="J6" i="20"/>
  <c r="H6" i="20"/>
  <c r="F6" i="20"/>
  <c r="N5" i="20"/>
  <c r="L5" i="20"/>
  <c r="J5" i="20"/>
  <c r="H5" i="20"/>
  <c r="F5" i="20"/>
  <c r="I13" i="19"/>
  <c r="G13" i="19"/>
  <c r="E13" i="19"/>
  <c r="J10" i="19"/>
  <c r="H10" i="19"/>
  <c r="F10" i="19"/>
  <c r="J9" i="19"/>
  <c r="H9" i="19"/>
  <c r="F9" i="19"/>
  <c r="J8" i="19"/>
  <c r="H8" i="19"/>
  <c r="F8" i="19"/>
  <c r="J7" i="19"/>
  <c r="H7" i="19"/>
  <c r="F7" i="19"/>
  <c r="J6" i="19"/>
  <c r="H6" i="19"/>
  <c r="F6" i="19"/>
  <c r="J5" i="19"/>
  <c r="H5" i="19"/>
  <c r="F5" i="19"/>
  <c r="E14" i="18"/>
  <c r="F11" i="18"/>
  <c r="F10" i="18"/>
  <c r="F9" i="18"/>
  <c r="F8" i="18"/>
  <c r="F7" i="18"/>
  <c r="F6" i="18"/>
  <c r="F5" i="18"/>
  <c r="G14" i="17"/>
  <c r="E14" i="17"/>
  <c r="H11" i="17"/>
  <c r="F11" i="17"/>
  <c r="H10" i="17"/>
  <c r="F10" i="17"/>
  <c r="H9" i="17"/>
  <c r="F9" i="17"/>
  <c r="H8" i="17"/>
  <c r="F8" i="17"/>
  <c r="H7" i="17"/>
  <c r="F7" i="17"/>
  <c r="H6" i="17"/>
  <c r="F6" i="17"/>
  <c r="H5" i="17"/>
  <c r="F5" i="17"/>
  <c r="E12" i="16"/>
  <c r="F9" i="16"/>
  <c r="F8" i="16"/>
  <c r="F7" i="16"/>
  <c r="F6" i="16"/>
  <c r="F5" i="16"/>
  <c r="M19" i="15"/>
  <c r="K19" i="15"/>
  <c r="I19" i="15"/>
  <c r="G19" i="15"/>
  <c r="E19" i="15"/>
  <c r="N16" i="15"/>
  <c r="L16" i="15"/>
  <c r="J16" i="15"/>
  <c r="H16" i="15"/>
  <c r="F16" i="15"/>
  <c r="N15" i="15"/>
  <c r="L15" i="15"/>
  <c r="J15" i="15"/>
  <c r="H15" i="15"/>
  <c r="F15" i="15"/>
  <c r="N14" i="15"/>
  <c r="L14" i="15"/>
  <c r="J14" i="15"/>
  <c r="H14" i="15"/>
  <c r="F14" i="15"/>
  <c r="N13" i="15"/>
  <c r="L13" i="15"/>
  <c r="J13" i="15"/>
  <c r="H13" i="15"/>
  <c r="F13" i="15"/>
  <c r="N12" i="15"/>
  <c r="L12" i="15"/>
  <c r="J12" i="15"/>
  <c r="H12" i="15"/>
  <c r="F12" i="15"/>
  <c r="N11" i="15"/>
  <c r="L11" i="15"/>
  <c r="J11" i="15"/>
  <c r="H11" i="15"/>
  <c r="F11" i="15"/>
  <c r="N10" i="15"/>
  <c r="L10" i="15"/>
  <c r="J10" i="15"/>
  <c r="H10" i="15"/>
  <c r="F10" i="15"/>
  <c r="N9" i="15"/>
  <c r="L9" i="15"/>
  <c r="J9" i="15"/>
  <c r="H9" i="15"/>
  <c r="F9" i="15"/>
  <c r="N8" i="15"/>
  <c r="L8" i="15"/>
  <c r="J8" i="15"/>
  <c r="H8" i="15"/>
  <c r="F8" i="15"/>
  <c r="N7" i="15"/>
  <c r="L7" i="15"/>
  <c r="J7" i="15"/>
  <c r="H7" i="15"/>
  <c r="F7" i="15"/>
  <c r="N6" i="15"/>
  <c r="L6" i="15"/>
  <c r="J6" i="15"/>
  <c r="H6" i="15"/>
  <c r="F6" i="15"/>
  <c r="N5" i="15"/>
  <c r="L5" i="15"/>
  <c r="J5" i="15"/>
  <c r="H5" i="15"/>
  <c r="F5" i="15"/>
  <c r="K12" i="14"/>
  <c r="I12" i="14"/>
  <c r="G12" i="14"/>
  <c r="E12" i="14"/>
  <c r="L9" i="14"/>
  <c r="J9" i="14"/>
  <c r="H9" i="14"/>
  <c r="F9" i="14"/>
  <c r="L8" i="14"/>
  <c r="J8" i="14"/>
  <c r="H8" i="14"/>
  <c r="F8" i="14"/>
  <c r="L7" i="14"/>
  <c r="J7" i="14"/>
  <c r="H7" i="14"/>
  <c r="F7" i="14"/>
  <c r="L6" i="14"/>
  <c r="J6" i="14"/>
  <c r="H6" i="14"/>
  <c r="F6" i="14"/>
  <c r="L5" i="14"/>
  <c r="J5" i="14"/>
  <c r="H5" i="14"/>
  <c r="F5" i="14"/>
  <c r="F14" i="13"/>
  <c r="F15" i="13"/>
  <c r="F16" i="13"/>
  <c r="F17" i="13"/>
  <c r="F18" i="13"/>
  <c r="F19" i="13"/>
  <c r="F20" i="13"/>
  <c r="F21" i="13"/>
  <c r="F22" i="13"/>
  <c r="F23" i="13"/>
  <c r="F24" i="13"/>
  <c r="E27" i="13"/>
  <c r="F13" i="13"/>
  <c r="F12" i="13"/>
  <c r="F11" i="13"/>
  <c r="F10" i="13"/>
  <c r="F9" i="13"/>
  <c r="F8" i="13"/>
  <c r="F7" i="13"/>
  <c r="F6" i="13"/>
  <c r="F5" i="13"/>
  <c r="F12" i="12"/>
  <c r="F13" i="12"/>
  <c r="E17" i="12"/>
  <c r="F11" i="12"/>
  <c r="F10" i="12"/>
  <c r="F9" i="12"/>
  <c r="F8" i="12"/>
  <c r="F7" i="12"/>
  <c r="F6" i="12"/>
  <c r="F5" i="12"/>
  <c r="E14" i="11"/>
  <c r="F7" i="11"/>
  <c r="F8" i="11"/>
  <c r="F9" i="11"/>
  <c r="F10" i="11"/>
  <c r="F11" i="11"/>
  <c r="F6" i="11"/>
  <c r="F5" i="11"/>
  <c r="G19" i="10"/>
  <c r="E19" i="10"/>
  <c r="I19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7" i="10"/>
  <c r="H7" i="10"/>
  <c r="F7" i="10"/>
  <c r="J6" i="10"/>
  <c r="H6" i="10"/>
  <c r="F6" i="10"/>
  <c r="J5" i="10"/>
  <c r="H5" i="10"/>
  <c r="F5" i="10"/>
  <c r="G48" i="9"/>
  <c r="E4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9" i="9"/>
  <c r="F9" i="9"/>
  <c r="H8" i="9"/>
  <c r="F8" i="9"/>
  <c r="H7" i="9"/>
  <c r="F7" i="9"/>
  <c r="H6" i="9"/>
  <c r="F6" i="9"/>
  <c r="H5" i="9"/>
  <c r="F5" i="9"/>
  <c r="G28" i="8"/>
  <c r="E28" i="8"/>
  <c r="K28" i="8"/>
  <c r="I28" i="8"/>
  <c r="L24" i="8"/>
  <c r="J24" i="8"/>
  <c r="H24" i="8"/>
  <c r="F24" i="8"/>
  <c r="L23" i="8"/>
  <c r="J23" i="8"/>
  <c r="H23" i="8"/>
  <c r="F23" i="8"/>
  <c r="L22" i="8"/>
  <c r="J22" i="8"/>
  <c r="H22" i="8"/>
  <c r="F22" i="8"/>
  <c r="L21" i="8"/>
  <c r="J21" i="8"/>
  <c r="H21" i="8"/>
  <c r="F21" i="8"/>
  <c r="L20" i="8"/>
  <c r="J20" i="8"/>
  <c r="H20" i="8"/>
  <c r="F20" i="8"/>
  <c r="L19" i="8"/>
  <c r="J19" i="8"/>
  <c r="H19" i="8"/>
  <c r="F19" i="8"/>
  <c r="L18" i="8"/>
  <c r="J18" i="8"/>
  <c r="H18" i="8"/>
  <c r="F18" i="8"/>
  <c r="L17" i="8"/>
  <c r="J17" i="8"/>
  <c r="H17" i="8"/>
  <c r="F17" i="8"/>
  <c r="L16" i="8"/>
  <c r="J16" i="8"/>
  <c r="H16" i="8"/>
  <c r="F16" i="8"/>
  <c r="L15" i="8"/>
  <c r="J15" i="8"/>
  <c r="H15" i="8"/>
  <c r="F15" i="8"/>
  <c r="L14" i="8"/>
  <c r="J14" i="8"/>
  <c r="H14" i="8"/>
  <c r="F14" i="8"/>
  <c r="L13" i="8"/>
  <c r="J13" i="8"/>
  <c r="H13" i="8"/>
  <c r="F13" i="8"/>
  <c r="L12" i="8"/>
  <c r="J12" i="8"/>
  <c r="H12" i="8"/>
  <c r="F12" i="8"/>
  <c r="L11" i="8"/>
  <c r="J11" i="8"/>
  <c r="H11" i="8"/>
  <c r="F11" i="8"/>
  <c r="L10" i="8"/>
  <c r="J10" i="8"/>
  <c r="H10" i="8"/>
  <c r="F10" i="8"/>
  <c r="L9" i="8"/>
  <c r="J9" i="8"/>
  <c r="H9" i="8"/>
  <c r="F9" i="8"/>
  <c r="L8" i="8"/>
  <c r="J8" i="8"/>
  <c r="H8" i="8"/>
  <c r="F8" i="8"/>
  <c r="L7" i="8"/>
  <c r="J7" i="8"/>
  <c r="H7" i="8"/>
  <c r="F7" i="8"/>
  <c r="L6" i="8"/>
  <c r="J6" i="8"/>
  <c r="H6" i="8"/>
  <c r="F6" i="8"/>
  <c r="L5" i="8"/>
  <c r="J5" i="8"/>
  <c r="H5" i="8"/>
  <c r="F5" i="8"/>
  <c r="F7" i="7"/>
  <c r="F8" i="7"/>
  <c r="F9" i="7"/>
  <c r="F10" i="7"/>
  <c r="F11" i="7"/>
  <c r="F12" i="7"/>
  <c r="F13" i="7"/>
  <c r="E16" i="7"/>
  <c r="F6" i="7"/>
  <c r="F5" i="7"/>
  <c r="E9" i="6"/>
  <c r="F6" i="6"/>
  <c r="F5" i="6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5" i="5"/>
  <c r="S31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5" i="5"/>
  <c r="Q31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5" i="5"/>
  <c r="M31" i="5"/>
  <c r="K31" i="5"/>
  <c r="I31" i="5"/>
  <c r="G31" i="5"/>
  <c r="E31" i="5"/>
  <c r="U31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O31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5" i="5"/>
  <c r="F18" i="5"/>
  <c r="F19" i="5"/>
  <c r="F20" i="5"/>
  <c r="F21" i="5"/>
  <c r="F22" i="5"/>
  <c r="F23" i="5"/>
  <c r="F24" i="5"/>
  <c r="F25" i="5"/>
  <c r="F26" i="5"/>
  <c r="F27" i="5"/>
  <c r="F2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20" i="4"/>
  <c r="G20" i="4"/>
  <c r="H7" i="4"/>
  <c r="H8" i="4"/>
  <c r="H9" i="4"/>
  <c r="H10" i="4"/>
  <c r="H11" i="4"/>
  <c r="H12" i="4"/>
  <c r="H13" i="4"/>
  <c r="H14" i="4"/>
  <c r="H15" i="4"/>
  <c r="H16" i="4"/>
  <c r="H17" i="4"/>
  <c r="F7" i="4"/>
  <c r="F8" i="4"/>
  <c r="F9" i="4"/>
  <c r="F10" i="4"/>
  <c r="F11" i="4"/>
  <c r="F12" i="4"/>
  <c r="F13" i="4"/>
  <c r="F14" i="4"/>
  <c r="F15" i="4"/>
  <c r="F16" i="4"/>
  <c r="F17" i="4"/>
  <c r="H6" i="4"/>
  <c r="F6" i="4"/>
  <c r="H5" i="4"/>
  <c r="F5" i="4"/>
  <c r="G9" i="3"/>
  <c r="G10" i="1"/>
  <c r="I15" i="2"/>
  <c r="G15" i="2"/>
  <c r="E15" i="2"/>
  <c r="E9" i="3"/>
  <c r="H6" i="3"/>
  <c r="F6" i="3"/>
  <c r="H5" i="3"/>
  <c r="F5" i="3"/>
  <c r="J6" i="2"/>
  <c r="J7" i="2"/>
  <c r="J8" i="2"/>
  <c r="J9" i="2"/>
  <c r="J10" i="2"/>
  <c r="J11" i="2"/>
  <c r="J12" i="2"/>
  <c r="J5" i="2"/>
  <c r="H6" i="2"/>
  <c r="H7" i="2"/>
  <c r="H8" i="2"/>
  <c r="H9" i="2"/>
  <c r="H10" i="2"/>
  <c r="H11" i="2"/>
  <c r="H12" i="2"/>
  <c r="H5" i="2"/>
  <c r="F6" i="2"/>
  <c r="F7" i="2"/>
  <c r="F8" i="2"/>
  <c r="F9" i="2"/>
  <c r="F10" i="2"/>
  <c r="F11" i="2"/>
  <c r="F12" i="2"/>
  <c r="F5" i="2"/>
  <c r="H10" i="1"/>
  <c r="H6" i="1"/>
  <c r="H7" i="1"/>
  <c r="H5" i="1"/>
  <c r="E10" i="1"/>
  <c r="F10" i="1"/>
  <c r="F6" i="1"/>
  <c r="F7" i="1"/>
  <c r="F5" i="1"/>
</calcChain>
</file>

<file path=xl/sharedStrings.xml><?xml version="1.0" encoding="utf-8"?>
<sst xmlns="http://schemas.openxmlformats.org/spreadsheetml/2006/main" count="601" uniqueCount="97">
  <si>
    <t>Distrito</t>
  </si>
  <si>
    <t>Otra entidad</t>
  </si>
  <si>
    <t xml:space="preserve">En validación </t>
  </si>
  <si>
    <t>JORGE ARTURO GÓMEZ GONZÁLEZ</t>
  </si>
  <si>
    <t>EDGAR ALÁN PRADO GÓMEZ</t>
  </si>
  <si>
    <t>-</t>
  </si>
  <si>
    <t>APOYOS RECIBIDOS</t>
  </si>
  <si>
    <t>CUMPLIMIENTO DE DISPERSIÓN</t>
  </si>
  <si>
    <t>Estatal</t>
  </si>
  <si>
    <t>Aguascalientes</t>
  </si>
  <si>
    <t xml:space="preserve">LGIPE, artículo 371-2.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
</t>
  </si>
  <si>
    <t>Entidad:</t>
  </si>
  <si>
    <t>Aspirantes:</t>
  </si>
  <si>
    <t>Baja California</t>
  </si>
  <si>
    <t>ERNESTO GARCÍA GONZÁLEZ</t>
  </si>
  <si>
    <r>
      <t xml:space="preserve">La columna 'APOYOS RECIBIDOS' refleja el </t>
    </r>
    <r>
      <rPr>
        <b/>
        <i/>
        <sz val="12"/>
        <color theme="1"/>
        <rFont val="Calibri"/>
        <family val="2"/>
      </rPr>
      <t xml:space="preserve">número de apoyos </t>
    </r>
    <r>
      <rPr>
        <sz val="12"/>
        <color theme="1"/>
        <rFont val="Calibri"/>
        <family val="2"/>
      </rPr>
      <t xml:space="preserve">
enviados por las y los aspirantes y</t>
    </r>
    <r>
      <rPr>
        <b/>
        <i/>
        <sz val="12"/>
        <color theme="1"/>
        <rFont val="Calibri"/>
        <family val="2"/>
      </rPr>
      <t xml:space="preserve"> recibidos por el Instituto Nacional Electoral </t>
    </r>
    <r>
      <rPr>
        <sz val="12"/>
        <color theme="1"/>
        <rFont val="Calibri"/>
        <family val="2"/>
      </rPr>
      <t xml:space="preserve">al momento del corte.
**La información presentada en este reporte es preliminar**
Nota: Se iluminan con verde aquellas entidades en donde se cumplió con el umbral establecido según los apoyos enviados. Falta verificar su situación registral.
</t>
    </r>
  </si>
  <si>
    <t>JUAN DIEGO  BERISTAÍN  ÁVILA</t>
  </si>
  <si>
    <t>ALFONSO PADILLA LÓPEZ</t>
  </si>
  <si>
    <t>Baja California Sur</t>
  </si>
  <si>
    <t>ARMANDO APARICIO GALLARDO</t>
  </si>
  <si>
    <t>LORENZO RICARDO GARCÍA DE LEÓN CORIA</t>
  </si>
  <si>
    <t>Chiapas</t>
  </si>
  <si>
    <t>JAVIER YAU DORRY</t>
  </si>
  <si>
    <t>PABLO ABNER SALAZAR MENDIGUCHÍA</t>
  </si>
  <si>
    <t>Ciudad de México</t>
  </si>
  <si>
    <t>MARTIN SERRANO GARCIA</t>
  </si>
  <si>
    <t>CESAR DANIEL GONZALEZ MADRUGA</t>
  </si>
  <si>
    <t>JORGE EDUARDO PASCUAL LOPEZ</t>
  </si>
  <si>
    <t>ADOLFO FRANCISCO  VOORDUIN  FRAPPE</t>
  </si>
  <si>
    <t>JUAN RAFAEL RAMÍREZ ZAMORA</t>
  </si>
  <si>
    <t>VLADIMIR AGUILAR GALICIA</t>
  </si>
  <si>
    <t>ARTURO GARCÍA JIMÉNEZ</t>
  </si>
  <si>
    <t xml:space="preserve">GUSTAVO ALEJANDRO URUCHURTU CHAVARIN </t>
  </si>
  <si>
    <t>RICARDO VÁZQUEZ CONTRERAS</t>
  </si>
  <si>
    <t>1% LN</t>
  </si>
  <si>
    <t>Colima</t>
  </si>
  <si>
    <t>BENJAMÍN LUNA ALATORRE</t>
  </si>
  <si>
    <t>Guerrero</t>
  </si>
  <si>
    <t>SOLEDAD ROMERO ESPINAL</t>
  </si>
  <si>
    <t>Jalisco</t>
  </si>
  <si>
    <t>JOSÉ PEDRO KUMAMOTO AGUILAR</t>
  </si>
  <si>
    <t>MARÍA DEL CARMEN ACOSTA JIMÉNEZ</t>
  </si>
  <si>
    <t>LAURA ISALINDA  LÓPEZ  LÓPEZ</t>
  </si>
  <si>
    <t>FABIOLA ZEPEDA  MUÑOZ</t>
  </si>
  <si>
    <t>Extranjero</t>
  </si>
  <si>
    <t>Estado de México</t>
  </si>
  <si>
    <t>ALFONSO SALGADO ZARATE</t>
  </si>
  <si>
    <t>ROGELIO PULIDO LARA</t>
  </si>
  <si>
    <t>Michoacán</t>
  </si>
  <si>
    <t>URIEL LÓPEZ PAREDES</t>
  </si>
  <si>
    <t>OLGA GARCÍA GARCÍA</t>
  </si>
  <si>
    <t>GERMÁN GILBERTO TREJO CABALLERO</t>
  </si>
  <si>
    <t>Sonora</t>
  </si>
  <si>
    <t>LUIS FERNANDO RODRÍGUEZ AHUMADA</t>
  </si>
  <si>
    <t>Tamaulipas</t>
  </si>
  <si>
    <t>LUIS GERARDO HINOJOSA TAPÍA</t>
  </si>
  <si>
    <t>HORACIO JORGE ANTONIO POLANCO CARRILLO</t>
  </si>
  <si>
    <t>Veracruz</t>
  </si>
  <si>
    <t>Total</t>
  </si>
  <si>
    <t>Morelos</t>
  </si>
  <si>
    <t>Umbral</t>
  </si>
  <si>
    <t>FERNANDO ARELLANO CASTILLÓN</t>
  </si>
  <si>
    <t>ARTURO MANUEL SOTELO ORTÍZ</t>
  </si>
  <si>
    <t>JOSÉ VICENTE ROMÁN  SÁNCHEZ</t>
  </si>
  <si>
    <t>ÁNGEL RENÉ ÁBREGO ESCOBEDO</t>
  </si>
  <si>
    <t>Nuevo León</t>
  </si>
  <si>
    <t>JOSÉ ROBERTO MEDINA MARTÍNEZ</t>
  </si>
  <si>
    <t>MARÍA IDALIA PLATA RODRÍGUEZ</t>
  </si>
  <si>
    <t>MÓNICA GRICELDA GARZA CANDIA</t>
  </si>
  <si>
    <t>NORBERTO JESÚS DE LA ROSA BUENROSTRO</t>
  </si>
  <si>
    <t>RAÚL GONZÁLEZ RODRÍGUEZ</t>
  </si>
  <si>
    <t>LGIPE, artículo 371-2.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</si>
  <si>
    <t>Querétaro</t>
  </si>
  <si>
    <t>MIGUEL NAVA ALVARADO</t>
  </si>
  <si>
    <t>San Luis Potosí</t>
  </si>
  <si>
    <t>ENRIQUE SUÁREZ DEL REAL DÍAZ DE LEÓN</t>
  </si>
  <si>
    <t>Sinaloa</t>
  </si>
  <si>
    <t>MANUEL JESÚS CLOUTHIER CARRILLO</t>
  </si>
  <si>
    <t>Tabasco</t>
  </si>
  <si>
    <t>ANTONIO SANSORES SASTRÉ</t>
  </si>
  <si>
    <t>MARIO VICENTE PATRACA PASCUAL</t>
  </si>
  <si>
    <t>NEIN LÓPEZ ACOSTA</t>
  </si>
  <si>
    <t>Tlaxcala</t>
  </si>
  <si>
    <t>OBED JAVIER PÉREZ CRUZ</t>
  </si>
  <si>
    <t>RAYMUNDO VÁZQUEZ CONCHAS</t>
  </si>
  <si>
    <t>ROLANDO MEZA CASTILLO</t>
  </si>
  <si>
    <t>IRVIN ADÁN FIGUEROA GALINDO</t>
  </si>
  <si>
    <t>EVANGELINA PAREDES ZAMORA</t>
  </si>
  <si>
    <t>Zacatecas</t>
  </si>
  <si>
    <t>SIMÓN PEDRO DE LEÓN MOJARRO</t>
  </si>
  <si>
    <r>
      <t xml:space="preserve">La columna 'APOYOS RECIBIDOS' refleja el </t>
    </r>
    <r>
      <rPr>
        <b/>
        <i/>
        <sz val="12"/>
        <color theme="1"/>
        <rFont val="Calibri"/>
        <family val="2"/>
      </rPr>
      <t xml:space="preserve">número de apoyos </t>
    </r>
    <r>
      <rPr>
        <sz val="12"/>
        <color theme="1"/>
        <rFont val="Calibri"/>
        <family val="2"/>
      </rPr>
      <t xml:space="preserve">
enviados por las y los aspirantes y</t>
    </r>
    <r>
      <rPr>
        <b/>
        <i/>
        <sz val="12"/>
        <color theme="1"/>
        <rFont val="Calibri"/>
        <family val="2"/>
      </rPr>
      <t xml:space="preserve"> recibidos por el Instituto Nacional Electoral </t>
    </r>
    <r>
      <rPr>
        <sz val="12"/>
        <color theme="1"/>
        <rFont val="Calibri"/>
        <family val="2"/>
      </rPr>
      <t xml:space="preserve">al momento del corte.
**La información presentada en este reporte es preliminar**
Nota: Se iluminan con verde aquellos distritos en donde se cumplió con el umbral establecido según los apoyos enviados. Falta verificar su situación registral.
</t>
    </r>
  </si>
  <si>
    <r>
      <t xml:space="preserve">La columna 'APOYOS RECIBIDOS' refleja el </t>
    </r>
    <r>
      <rPr>
        <b/>
        <i/>
        <sz val="12"/>
        <color theme="1"/>
        <rFont val="Calibri"/>
        <family val="2"/>
      </rPr>
      <t xml:space="preserve">número de apoyos </t>
    </r>
    <r>
      <rPr>
        <sz val="12"/>
        <color theme="1"/>
        <rFont val="Calibri"/>
        <family val="2"/>
      </rPr>
      <t xml:space="preserve">
enviados por las y los aspirantes y</t>
    </r>
    <r>
      <rPr>
        <b/>
        <i/>
        <sz val="12"/>
        <color theme="1"/>
        <rFont val="Calibri"/>
        <family val="2"/>
      </rPr>
      <t xml:space="preserve"> recibidos por el Instituto Nacional Electoral </t>
    </r>
    <r>
      <rPr>
        <sz val="12"/>
        <color theme="1"/>
        <rFont val="Calibri"/>
        <family val="2"/>
      </rPr>
      <t xml:space="preserve">al momento del corte.
**La información presentada en este reporte es preliminar**
Nota: Se iluminan con verde aquellos distritos en donde se cumplió con el umbral establecido según los apoyos enviados. Falta verificar su situación registral.
</t>
    </r>
  </si>
  <si>
    <r>
      <t xml:space="preserve">La columna 'APOYOS RECIBIDOS' refleja el </t>
    </r>
    <r>
      <rPr>
        <b/>
        <i/>
        <sz val="12"/>
        <color theme="1"/>
        <rFont val="Calibri"/>
        <family val="2"/>
      </rPr>
      <t xml:space="preserve">número de apoyos </t>
    </r>
    <r>
      <rPr>
        <sz val="12"/>
        <color theme="1"/>
        <rFont val="Calibri"/>
        <family val="2"/>
      </rPr>
      <t xml:space="preserve">
enviados por las y los aspirantes y</t>
    </r>
    <r>
      <rPr>
        <b/>
        <i/>
        <sz val="12"/>
        <color theme="1"/>
        <rFont val="Calibri"/>
        <family val="2"/>
      </rPr>
      <t xml:space="preserve"> recibidos por el Instituto Nacional Electoral </t>
    </r>
    <r>
      <rPr>
        <sz val="12"/>
        <color theme="1"/>
        <rFont val="Calibri"/>
        <family val="2"/>
      </rPr>
      <t>al momento del corte.
**La información presentada en este reporte es preliminar**
Nota: Se iluminan con verde aquellos distritos en donde se cumplió con el umbral establecido según los apoyos enviados. Falta verificar su situación registral.</t>
    </r>
  </si>
  <si>
    <r>
      <t xml:space="preserve">La columna 'APOYOS RECIBIDOS' refleja el </t>
    </r>
    <r>
      <rPr>
        <b/>
        <i/>
        <sz val="11"/>
        <color theme="1"/>
        <rFont val="Calibri"/>
        <family val="2"/>
      </rPr>
      <t xml:space="preserve">número de apoyos </t>
    </r>
    <r>
      <rPr>
        <sz val="11"/>
        <color theme="1"/>
        <rFont val="Calibri"/>
        <family val="2"/>
      </rPr>
      <t xml:space="preserve">
enviados por las y los aspirantes y</t>
    </r>
    <r>
      <rPr>
        <b/>
        <i/>
        <sz val="11"/>
        <color theme="1"/>
        <rFont val="Calibri"/>
        <family val="2"/>
      </rPr>
      <t xml:space="preserve"> recibidos por el Instituto Nacional Electoral </t>
    </r>
    <r>
      <rPr>
        <sz val="11"/>
        <color theme="1"/>
        <rFont val="Calibri"/>
        <family val="2"/>
      </rPr>
      <t xml:space="preserve">al momento del corte.
**La información presentada en este reporte es preliminar**
Nota: Se iluminan con verde aquellos distritos en donde se cumplió con el umbral establecido según los apoyos enviados. Falta verificar su situación registral.
</t>
    </r>
  </si>
  <si>
    <r>
      <t xml:space="preserve">La columna 'APOYOS RECIBIDOS' refleja el </t>
    </r>
    <r>
      <rPr>
        <b/>
        <i/>
        <sz val="11"/>
        <color theme="1"/>
        <rFont val="Calibri"/>
        <family val="2"/>
      </rPr>
      <t xml:space="preserve">número de apoyos </t>
    </r>
    <r>
      <rPr>
        <sz val="11"/>
        <color theme="1"/>
        <rFont val="Calibri"/>
        <family val="2"/>
      </rPr>
      <t xml:space="preserve">
enviados por las y los aspirantes y</t>
    </r>
    <r>
      <rPr>
        <b/>
        <i/>
        <sz val="11"/>
        <color theme="1"/>
        <rFont val="Calibri"/>
        <family val="2"/>
      </rPr>
      <t xml:space="preserve"> recibidos por el Instituto Nacional Electoral </t>
    </r>
    <r>
      <rPr>
        <sz val="11"/>
        <color theme="1"/>
        <rFont val="Calibri"/>
        <family val="2"/>
      </rPr>
      <t xml:space="preserve">al momento del corte.
**La información presentada en este reporte es preliminar**
Nota: Se iluminan con verde aquellos distritos en donde se cumplió con el umbral establecido según los apoyos enviados. Falta verificar su situación registral.
</t>
    </r>
  </si>
  <si>
    <r>
      <t xml:space="preserve">La columna 'APOYOS RECIBIDOS' refleja el </t>
    </r>
    <r>
      <rPr>
        <b/>
        <i/>
        <sz val="10"/>
        <color theme="1"/>
        <rFont val="Calibri"/>
        <family val="2"/>
      </rPr>
      <t xml:space="preserve">número de apoyos </t>
    </r>
    <r>
      <rPr>
        <sz val="10"/>
        <color theme="1"/>
        <rFont val="Calibri"/>
        <family val="2"/>
      </rPr>
      <t xml:space="preserve">
enviados por las y los aspirantes y</t>
    </r>
    <r>
      <rPr>
        <b/>
        <i/>
        <sz val="10"/>
        <color theme="1"/>
        <rFont val="Calibri"/>
        <family val="2"/>
      </rPr>
      <t xml:space="preserve"> recibidos por el Instituto Nacional Electoral </t>
    </r>
    <r>
      <rPr>
        <sz val="10"/>
        <color theme="1"/>
        <rFont val="Calibri"/>
        <family val="2"/>
      </rPr>
      <t xml:space="preserve">al momento del corte.
**La información presentada en este reporte es preliminar**
Nota: Se iluminan con verde aquellos distritos en donde se cumplió con el umbral establecido según los apoyos enviados. Falta verificar su situación registral.
</t>
    </r>
  </si>
  <si>
    <t>FABIÁN ESPINOSA DIAZ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</si>
</sst>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rgb="FF95005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Arial"/>
      <charset val="204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rgb="FFDDEBF7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950054"/>
      </left>
      <right style="thin">
        <color rgb="FF950054"/>
      </right>
      <top style="thin">
        <color rgb="FF950054"/>
      </top>
      <bottom style="thin">
        <color rgb="FF9500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3" fontId="4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0" fillId="3" borderId="0" xfId="0" applyFill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Border="1"/>
    <xf numFmtId="0" fontId="7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9" fontId="4" fillId="3" borderId="2" xfId="17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NumberFormat="1"/>
    <xf numFmtId="0" fontId="13" fillId="0" borderId="6" xfId="0" applyFont="1" applyBorder="1" applyAlignment="1">
      <alignment horizontal="left"/>
    </xf>
    <xf numFmtId="0" fontId="13" fillId="0" borderId="6" xfId="0" applyNumberFormat="1" applyFont="1" applyBorder="1"/>
    <xf numFmtId="0" fontId="13" fillId="3" borderId="0" xfId="0" applyFont="1" applyFill="1" applyAlignment="1">
      <alignment horizontal="left" indent="1"/>
    </xf>
    <xf numFmtId="0" fontId="13" fillId="3" borderId="0" xfId="0" applyNumberFormat="1" applyFont="1" applyFill="1"/>
    <xf numFmtId="0" fontId="0" fillId="3" borderId="0" xfId="0" applyFill="1" applyAlignment="1">
      <alignment horizontal="left" indent="2"/>
    </xf>
    <xf numFmtId="0" fontId="0" fillId="3" borderId="0" xfId="0" applyNumberFormat="1" applyFill="1"/>
    <xf numFmtId="0" fontId="13" fillId="0" borderId="0" xfId="0" applyFont="1" applyAlignment="1">
      <alignment horizontal="left" indent="1"/>
    </xf>
    <xf numFmtId="0" fontId="13" fillId="0" borderId="0" xfId="0" applyNumberFormat="1" applyFont="1"/>
    <xf numFmtId="0" fontId="13" fillId="7" borderId="7" xfId="0" applyFont="1" applyFill="1" applyBorder="1" applyAlignment="1">
      <alignment horizontal="left"/>
    </xf>
    <xf numFmtId="0" fontId="13" fillId="7" borderId="7" xfId="0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14" fillId="8" borderId="0" xfId="0" applyFont="1" applyFill="1" applyBorder="1"/>
    <xf numFmtId="0" fontId="15" fillId="3" borderId="0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left"/>
    </xf>
    <xf numFmtId="0" fontId="4" fillId="3" borderId="0" xfId="0" applyFont="1" applyFill="1" applyBorder="1"/>
    <xf numFmtId="0" fontId="16" fillId="5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8" fillId="9" borderId="2" xfId="0" applyNumberFormat="1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9" fontId="4" fillId="10" borderId="2" xfId="1" applyFont="1" applyFill="1" applyBorder="1" applyAlignment="1">
      <alignment horizontal="center" vertical="center"/>
    </xf>
    <xf numFmtId="9" fontId="4" fillId="10" borderId="2" xfId="17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top" wrapText="1"/>
    </xf>
    <xf numFmtId="0" fontId="10" fillId="6" borderId="2" xfId="2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top" wrapText="1"/>
    </xf>
    <xf numFmtId="0" fontId="8" fillId="6" borderId="4" xfId="2" applyFont="1" applyFill="1" applyBorder="1" applyAlignment="1">
      <alignment horizontal="center" vertical="top" wrapText="1"/>
    </xf>
    <xf numFmtId="0" fontId="10" fillId="6" borderId="5" xfId="2" applyFont="1" applyFill="1" applyBorder="1" applyAlignment="1">
      <alignment horizontal="center" vertical="top" wrapText="1"/>
    </xf>
    <xf numFmtId="0" fontId="10" fillId="6" borderId="0" xfId="2" applyFont="1" applyFill="1" applyBorder="1" applyAlignment="1">
      <alignment horizontal="center" vertical="top" wrapText="1"/>
    </xf>
    <xf numFmtId="0" fontId="8" fillId="6" borderId="3" xfId="18" applyFont="1" applyFill="1" applyBorder="1" applyAlignment="1">
      <alignment horizontal="center" vertical="top" wrapText="1"/>
    </xf>
    <xf numFmtId="0" fontId="8" fillId="6" borderId="4" xfId="18" applyFont="1" applyFill="1" applyBorder="1" applyAlignment="1">
      <alignment horizontal="center" vertical="top" wrapText="1"/>
    </xf>
    <xf numFmtId="0" fontId="10" fillId="6" borderId="5" xfId="18" applyFont="1" applyFill="1" applyBorder="1" applyAlignment="1">
      <alignment horizontal="center" vertical="top" wrapText="1"/>
    </xf>
    <xf numFmtId="0" fontId="10" fillId="6" borderId="0" xfId="18" applyFont="1" applyFill="1" applyBorder="1" applyAlignment="1">
      <alignment horizontal="center" vertical="top" wrapText="1"/>
    </xf>
    <xf numFmtId="0" fontId="8" fillId="6" borderId="5" xfId="18" applyFont="1" applyFill="1" applyBorder="1" applyAlignment="1">
      <alignment horizontal="center" vertical="top" wrapText="1"/>
    </xf>
    <xf numFmtId="0" fontId="8" fillId="6" borderId="0" xfId="18" applyFont="1" applyFill="1" applyBorder="1" applyAlignment="1">
      <alignment horizontal="center" vertical="top" wrapText="1"/>
    </xf>
    <xf numFmtId="0" fontId="10" fillId="6" borderId="5" xfId="18" applyFont="1" applyFill="1" applyBorder="1" applyAlignment="1">
      <alignment horizontal="center" vertical="center" wrapText="1"/>
    </xf>
    <xf numFmtId="0" fontId="10" fillId="6" borderId="0" xfId="18" applyFont="1" applyFill="1" applyBorder="1" applyAlignment="1">
      <alignment horizontal="center" vertical="center" wrapText="1"/>
    </xf>
    <xf numFmtId="0" fontId="20" fillId="6" borderId="8" xfId="18" applyFont="1" applyFill="1" applyBorder="1" applyAlignment="1">
      <alignment horizontal="center" vertical="top" wrapText="1"/>
    </xf>
    <xf numFmtId="0" fontId="10" fillId="6" borderId="2" xfId="18" applyFont="1" applyFill="1" applyBorder="1" applyAlignment="1">
      <alignment horizontal="center" vertical="top" wrapText="1"/>
    </xf>
  </cellXfs>
  <cellStyles count="19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  <cellStyle name="Normal 2 3" xfId="2" xr:uid="{00000000-0005-0000-0000-00000F000000}"/>
    <cellStyle name="Normal 2 3 2" xfId="18" xr:uid="{00000000-0005-0000-0000-000010000000}"/>
    <cellStyle name="Porcentaje" xfId="1" builtinId="5"/>
    <cellStyle name="Porcentual 2" xfId="17" xr:uid="{00000000-0005-0000-0000-000012000000}"/>
  </cellStyles>
  <dxfs count="0"/>
  <tableStyles count="0" defaultTableStyle="TableStyleMedium9" defaultPivotStyle="PivotStyleMedium7"/>
  <colors>
    <mruColors>
      <color rgb="FF950054"/>
      <color rgb="FFD5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203200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76201</xdr:rowOff>
    </xdr:from>
    <xdr:to>
      <xdr:col>1</xdr:col>
      <xdr:colOff>344521</xdr:colOff>
      <xdr:row>1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055721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H12"/>
  <sheetViews>
    <sheetView workbookViewId="0">
      <selection activeCell="J11" sqref="J11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34" width="10.75" style="10"/>
    <col min="35" max="16384" width="10.75" style="5"/>
  </cols>
  <sheetData>
    <row r="1" spans="3:8" ht="26.25" x14ac:dyDescent="0.4">
      <c r="C1" s="9" t="s">
        <v>11</v>
      </c>
      <c r="D1" s="11" t="s">
        <v>9</v>
      </c>
    </row>
    <row r="2" spans="3:8" ht="26.25" x14ac:dyDescent="0.4">
      <c r="C2" s="9" t="s">
        <v>12</v>
      </c>
      <c r="D2" s="11">
        <v>2</v>
      </c>
    </row>
    <row r="3" spans="3:8" x14ac:dyDescent="0.25">
      <c r="C3" s="44" t="s">
        <v>0</v>
      </c>
      <c r="D3" s="44" t="s">
        <v>34</v>
      </c>
      <c r="E3" s="43" t="s">
        <v>3</v>
      </c>
      <c r="F3" s="43"/>
      <c r="G3" s="45" t="s">
        <v>4</v>
      </c>
      <c r="H3" s="45"/>
    </row>
    <row r="4" spans="3:8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</row>
    <row r="5" spans="3:8" x14ac:dyDescent="0.25">
      <c r="C5" s="3">
        <v>1</v>
      </c>
      <c r="D5" s="3">
        <v>2948</v>
      </c>
      <c r="E5" s="3">
        <v>864</v>
      </c>
      <c r="F5" s="4">
        <f>E5/D5</f>
        <v>0.29308005427408412</v>
      </c>
      <c r="G5" s="3">
        <v>80</v>
      </c>
      <c r="H5" s="4">
        <f>G5/D5</f>
        <v>2.7137042062415198E-2</v>
      </c>
    </row>
    <row r="6" spans="3:8" x14ac:dyDescent="0.25">
      <c r="C6" s="3">
        <v>2</v>
      </c>
      <c r="D6" s="3">
        <v>2926</v>
      </c>
      <c r="E6" s="3">
        <v>1784</v>
      </c>
      <c r="F6" s="4">
        <f t="shared" ref="F6:F7" si="0">E6/D6</f>
        <v>0.60970608339029386</v>
      </c>
      <c r="G6" s="3">
        <v>17</v>
      </c>
      <c r="H6" s="4">
        <f t="shared" ref="H6:H7" si="1">G6/D6</f>
        <v>5.8099794941900203E-3</v>
      </c>
    </row>
    <row r="7" spans="3:8" x14ac:dyDescent="0.25">
      <c r="C7" s="3">
        <v>3</v>
      </c>
      <c r="D7" s="3">
        <v>3216</v>
      </c>
      <c r="E7" s="3">
        <v>1129</v>
      </c>
      <c r="F7" s="4">
        <f t="shared" si="0"/>
        <v>0.35105721393034828</v>
      </c>
      <c r="G7" s="3">
        <v>156</v>
      </c>
      <c r="H7" s="4">
        <f t="shared" si="1"/>
        <v>4.8507462686567165E-2</v>
      </c>
    </row>
    <row r="8" spans="3:8" x14ac:dyDescent="0.25">
      <c r="C8" s="3" t="s">
        <v>2</v>
      </c>
      <c r="D8" s="3" t="s">
        <v>5</v>
      </c>
      <c r="E8" s="3">
        <v>1942</v>
      </c>
      <c r="F8" s="3" t="s">
        <v>5</v>
      </c>
      <c r="G8" s="3">
        <v>138</v>
      </c>
      <c r="H8" s="3" t="s">
        <v>5</v>
      </c>
    </row>
    <row r="9" spans="3:8" x14ac:dyDescent="0.25">
      <c r="C9" s="3" t="s">
        <v>1</v>
      </c>
      <c r="D9" s="3" t="s">
        <v>5</v>
      </c>
      <c r="E9" s="3">
        <v>4</v>
      </c>
      <c r="F9" s="3" t="s">
        <v>5</v>
      </c>
      <c r="G9" s="3">
        <v>0</v>
      </c>
      <c r="H9" s="3" t="s">
        <v>5</v>
      </c>
    </row>
    <row r="10" spans="3:8" x14ac:dyDescent="0.25">
      <c r="C10" s="3" t="s">
        <v>8</v>
      </c>
      <c r="D10" s="3">
        <v>18194</v>
      </c>
      <c r="E10" s="3">
        <f>SUM(E5:E8)</f>
        <v>5719</v>
      </c>
      <c r="F10" s="4">
        <f>E10/D10</f>
        <v>0.31433439595471035</v>
      </c>
      <c r="G10" s="3">
        <f>SUM(G5:G8)</f>
        <v>391</v>
      </c>
      <c r="H10" s="3">
        <f>G10/D10</f>
        <v>2.1490601297130922E-2</v>
      </c>
    </row>
    <row r="11" spans="3:8" ht="88.9" customHeight="1" x14ac:dyDescent="0.25">
      <c r="C11" s="41" t="s">
        <v>90</v>
      </c>
      <c r="D11" s="41"/>
      <c r="E11" s="41"/>
      <c r="F11" s="41"/>
      <c r="G11" s="41"/>
      <c r="H11" s="41"/>
    </row>
    <row r="12" spans="3:8" ht="70.150000000000006" customHeight="1" x14ac:dyDescent="0.25">
      <c r="C12" s="42" t="s">
        <v>10</v>
      </c>
      <c r="D12" s="42"/>
      <c r="E12" s="42"/>
      <c r="F12" s="42"/>
      <c r="G12" s="42"/>
      <c r="H12" s="42"/>
    </row>
  </sheetData>
  <mergeCells count="6">
    <mergeCell ref="C11:H11"/>
    <mergeCell ref="C12:H12"/>
    <mergeCell ref="E3:F3"/>
    <mergeCell ref="C3:C4"/>
    <mergeCell ref="D3:D4"/>
    <mergeCell ref="G3:H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1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10" width="19.5" style="5" customWidth="1"/>
    <col min="11" max="16384" width="10.75" style="5"/>
  </cols>
  <sheetData>
    <row r="1" spans="3:10" ht="26.25" x14ac:dyDescent="0.4">
      <c r="C1" s="9" t="s">
        <v>11</v>
      </c>
      <c r="D1" s="11" t="s">
        <v>13</v>
      </c>
      <c r="I1" s="10"/>
    </row>
    <row r="2" spans="3:10" ht="26.25" x14ac:dyDescent="0.4">
      <c r="C2" s="9" t="s">
        <v>12</v>
      </c>
      <c r="D2" s="11">
        <v>3</v>
      </c>
      <c r="I2" s="10"/>
    </row>
    <row r="3" spans="3:10" ht="16.149999999999999" customHeight="1" x14ac:dyDescent="0.25">
      <c r="C3" s="44" t="s">
        <v>0</v>
      </c>
      <c r="D3" s="44" t="s">
        <v>34</v>
      </c>
      <c r="E3" s="43" t="s">
        <v>14</v>
      </c>
      <c r="F3" s="43"/>
      <c r="G3" s="45" t="s">
        <v>16</v>
      </c>
      <c r="H3" s="45"/>
      <c r="I3" s="43" t="s">
        <v>17</v>
      </c>
      <c r="J3" s="43"/>
    </row>
    <row r="4" spans="3:10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  <c r="I4" s="8" t="s">
        <v>6</v>
      </c>
      <c r="J4" s="8" t="s">
        <v>7</v>
      </c>
    </row>
    <row r="5" spans="3:10" x14ac:dyDescent="0.25">
      <c r="C5" s="3">
        <v>1</v>
      </c>
      <c r="D5" s="3">
        <v>3228</v>
      </c>
      <c r="E5" s="3">
        <v>4</v>
      </c>
      <c r="F5" s="4">
        <f>E5/D5</f>
        <v>1.2391573729863693E-3</v>
      </c>
      <c r="G5" s="3">
        <v>0</v>
      </c>
      <c r="H5" s="4">
        <f>G5/D5</f>
        <v>0</v>
      </c>
      <c r="I5" s="3">
        <v>45</v>
      </c>
      <c r="J5" s="4">
        <f>I5/D5</f>
        <v>1.3940520446096654E-2</v>
      </c>
    </row>
    <row r="6" spans="3:10" x14ac:dyDescent="0.25">
      <c r="C6" s="3">
        <v>2</v>
      </c>
      <c r="D6" s="3">
        <v>3287</v>
      </c>
      <c r="E6" s="3">
        <v>9</v>
      </c>
      <c r="F6" s="4">
        <f t="shared" ref="F6:F12" si="0">E6/D6</f>
        <v>2.7380590203833284E-3</v>
      </c>
      <c r="G6" s="3">
        <v>1</v>
      </c>
      <c r="H6" s="4">
        <f t="shared" ref="H6:H12" si="1">G6/D6</f>
        <v>3.0422878004259202E-4</v>
      </c>
      <c r="I6" s="3">
        <v>51</v>
      </c>
      <c r="J6" s="4">
        <f t="shared" ref="J6:J12" si="2">I6/D6</f>
        <v>1.5515667782172194E-2</v>
      </c>
    </row>
    <row r="7" spans="3:10" x14ac:dyDescent="0.25">
      <c r="C7" s="3">
        <v>3</v>
      </c>
      <c r="D7" s="3">
        <v>3191</v>
      </c>
      <c r="E7" s="3">
        <v>526</v>
      </c>
      <c r="F7" s="4">
        <f t="shared" si="0"/>
        <v>0.16483860858664995</v>
      </c>
      <c r="G7" s="3">
        <v>2</v>
      </c>
      <c r="H7" s="4">
        <f t="shared" si="1"/>
        <v>6.2676277029144467E-4</v>
      </c>
      <c r="I7" s="3">
        <v>0</v>
      </c>
      <c r="J7" s="4">
        <f t="shared" si="2"/>
        <v>0</v>
      </c>
    </row>
    <row r="8" spans="3:10" x14ac:dyDescent="0.25">
      <c r="C8" s="3">
        <v>4</v>
      </c>
      <c r="D8" s="3">
        <v>3273</v>
      </c>
      <c r="E8" s="3">
        <v>9</v>
      </c>
      <c r="F8" s="4">
        <f t="shared" si="0"/>
        <v>2.7497708524289641E-3</v>
      </c>
      <c r="G8" s="3">
        <v>37</v>
      </c>
      <c r="H8" s="4">
        <f t="shared" si="1"/>
        <v>1.1304613504430187E-2</v>
      </c>
      <c r="I8" s="3">
        <v>0</v>
      </c>
      <c r="J8" s="4">
        <f t="shared" si="2"/>
        <v>0</v>
      </c>
    </row>
    <row r="9" spans="3:10" x14ac:dyDescent="0.25">
      <c r="C9" s="3">
        <v>5</v>
      </c>
      <c r="D9" s="3">
        <v>3448</v>
      </c>
      <c r="E9" s="3">
        <v>19</v>
      </c>
      <c r="F9" s="4">
        <f t="shared" si="0"/>
        <v>5.5104408352668211E-3</v>
      </c>
      <c r="G9" s="3">
        <v>106</v>
      </c>
      <c r="H9" s="4">
        <f t="shared" si="1"/>
        <v>3.0742459396751739E-2</v>
      </c>
      <c r="I9" s="3">
        <v>3</v>
      </c>
      <c r="J9" s="4">
        <f t="shared" si="2"/>
        <v>8.7006960556844544E-4</v>
      </c>
    </row>
    <row r="10" spans="3:10" x14ac:dyDescent="0.25">
      <c r="C10" s="3">
        <v>6</v>
      </c>
      <c r="D10" s="3">
        <v>3274</v>
      </c>
      <c r="E10" s="3">
        <v>18</v>
      </c>
      <c r="F10" s="4">
        <f t="shared" si="0"/>
        <v>5.4978619425778861E-3</v>
      </c>
      <c r="G10" s="3">
        <v>59</v>
      </c>
      <c r="H10" s="4">
        <f t="shared" si="1"/>
        <v>1.802076970067196E-2</v>
      </c>
      <c r="I10" s="3">
        <v>0</v>
      </c>
      <c r="J10" s="4">
        <f t="shared" si="2"/>
        <v>0</v>
      </c>
    </row>
    <row r="11" spans="3:10" x14ac:dyDescent="0.25">
      <c r="C11" s="3">
        <v>7</v>
      </c>
      <c r="D11" s="3">
        <v>3303</v>
      </c>
      <c r="E11" s="3">
        <v>126</v>
      </c>
      <c r="F11" s="4">
        <f t="shared" si="0"/>
        <v>3.8147138964577658E-2</v>
      </c>
      <c r="G11" s="3">
        <v>11</v>
      </c>
      <c r="H11" s="4">
        <f t="shared" si="1"/>
        <v>3.3303057826218588E-3</v>
      </c>
      <c r="I11" s="3">
        <v>5</v>
      </c>
      <c r="J11" s="4">
        <f t="shared" si="2"/>
        <v>1.5137753557372085E-3</v>
      </c>
    </row>
    <row r="12" spans="3:10" x14ac:dyDescent="0.25">
      <c r="C12" s="3">
        <v>8</v>
      </c>
      <c r="D12" s="3">
        <v>3352</v>
      </c>
      <c r="E12" s="3">
        <v>7</v>
      </c>
      <c r="F12" s="4">
        <f t="shared" si="0"/>
        <v>2.0883054892601432E-3</v>
      </c>
      <c r="G12" s="3">
        <v>28</v>
      </c>
      <c r="H12" s="4">
        <f t="shared" si="1"/>
        <v>8.3532219570405727E-3</v>
      </c>
      <c r="I12" s="3">
        <v>0</v>
      </c>
      <c r="J12" s="4">
        <f t="shared" si="2"/>
        <v>0</v>
      </c>
    </row>
    <row r="13" spans="3:10" x14ac:dyDescent="0.25">
      <c r="C13" s="3" t="s">
        <v>2</v>
      </c>
      <c r="D13" s="3" t="s">
        <v>5</v>
      </c>
      <c r="E13" s="3">
        <v>111</v>
      </c>
      <c r="F13" s="4" t="s">
        <v>5</v>
      </c>
      <c r="G13" s="3">
        <v>38</v>
      </c>
      <c r="H13" s="3" t="s">
        <v>5</v>
      </c>
      <c r="I13" s="3">
        <v>39</v>
      </c>
      <c r="J13" s="3" t="s">
        <v>5</v>
      </c>
    </row>
    <row r="14" spans="3:10" x14ac:dyDescent="0.25">
      <c r="C14" s="3" t="s">
        <v>1</v>
      </c>
      <c r="D14" s="3" t="s">
        <v>5</v>
      </c>
      <c r="E14" s="3">
        <v>8</v>
      </c>
      <c r="F14" s="4" t="s">
        <v>5</v>
      </c>
      <c r="G14" s="3">
        <v>6</v>
      </c>
      <c r="H14" s="3" t="s">
        <v>5</v>
      </c>
      <c r="I14" s="3">
        <v>0.01</v>
      </c>
      <c r="J14" s="3" t="s">
        <v>5</v>
      </c>
    </row>
    <row r="15" spans="3:10" x14ac:dyDescent="0.25">
      <c r="C15" s="3" t="s">
        <v>58</v>
      </c>
      <c r="D15" s="3" t="s">
        <v>5</v>
      </c>
      <c r="E15" s="3">
        <f>SUM(E5:E13)</f>
        <v>829</v>
      </c>
      <c r="F15" s="4" t="s">
        <v>5</v>
      </c>
      <c r="G15" s="3">
        <f>SUM(G5:G13)</f>
        <v>282</v>
      </c>
      <c r="H15" s="3" t="s">
        <v>5</v>
      </c>
      <c r="I15" s="3">
        <f>SUM(I5:I13)</f>
        <v>143</v>
      </c>
      <c r="J15" s="3" t="s">
        <v>5</v>
      </c>
    </row>
    <row r="16" spans="3:10" ht="70.900000000000006" customHeight="1" x14ac:dyDescent="0.25">
      <c r="C16" s="41" t="s">
        <v>91</v>
      </c>
      <c r="D16" s="41"/>
      <c r="E16" s="41"/>
      <c r="F16" s="41"/>
      <c r="G16" s="41"/>
      <c r="H16" s="41"/>
      <c r="I16" s="41"/>
      <c r="J16" s="41"/>
    </row>
    <row r="17" spans="3:10" ht="46.9" customHeight="1" x14ac:dyDescent="0.25">
      <c r="C17" s="42" t="s">
        <v>10</v>
      </c>
      <c r="D17" s="42"/>
      <c r="E17" s="42"/>
      <c r="F17" s="42"/>
      <c r="G17" s="42"/>
      <c r="H17" s="42"/>
      <c r="I17" s="42"/>
      <c r="J17" s="42"/>
    </row>
    <row r="18" spans="3:10" x14ac:dyDescent="0.25">
      <c r="I18" s="10"/>
    </row>
  </sheetData>
  <mergeCells count="7">
    <mergeCell ref="I3:J3"/>
    <mergeCell ref="C16:J16"/>
    <mergeCell ref="C17:J17"/>
    <mergeCell ref="C3:C4"/>
    <mergeCell ref="D3:D4"/>
    <mergeCell ref="E3:F3"/>
    <mergeCell ref="G3:H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I12"/>
  <sheetViews>
    <sheetView workbookViewId="0">
      <selection activeCell="C9" sqref="C9:D9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16384" width="10.75" style="5"/>
  </cols>
  <sheetData>
    <row r="1" spans="3:9" ht="26.25" x14ac:dyDescent="0.4">
      <c r="C1" s="9" t="s">
        <v>11</v>
      </c>
      <c r="D1" s="11" t="s">
        <v>18</v>
      </c>
      <c r="I1" s="10"/>
    </row>
    <row r="2" spans="3:9" ht="26.25" x14ac:dyDescent="0.4">
      <c r="C2" s="9" t="s">
        <v>12</v>
      </c>
      <c r="D2" s="11">
        <v>2</v>
      </c>
      <c r="I2" s="10"/>
    </row>
    <row r="3" spans="3:9" ht="30" customHeight="1" x14ac:dyDescent="0.25">
      <c r="C3" s="44" t="s">
        <v>0</v>
      </c>
      <c r="D3" s="44" t="s">
        <v>34</v>
      </c>
      <c r="E3" s="43" t="s">
        <v>19</v>
      </c>
      <c r="F3" s="43"/>
      <c r="G3" s="45" t="s">
        <v>20</v>
      </c>
      <c r="H3" s="45"/>
      <c r="I3" s="10"/>
    </row>
    <row r="4" spans="3:9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  <c r="I4" s="10"/>
    </row>
    <row r="5" spans="3:9" x14ac:dyDescent="0.25">
      <c r="C5" s="3">
        <v>1</v>
      </c>
      <c r="D5" s="3">
        <v>2703</v>
      </c>
      <c r="E5" s="3">
        <v>721</v>
      </c>
      <c r="F5" s="4">
        <f>E5/D5</f>
        <v>0.26674065852756196</v>
      </c>
      <c r="G5" s="3">
        <v>1372</v>
      </c>
      <c r="H5" s="4">
        <f>G5/D5</f>
        <v>0.50758416574176846</v>
      </c>
      <c r="I5" s="10"/>
    </row>
    <row r="6" spans="3:9" x14ac:dyDescent="0.25">
      <c r="C6" s="3">
        <v>2</v>
      </c>
      <c r="D6" s="3">
        <v>2304</v>
      </c>
      <c r="E6" s="3">
        <v>293</v>
      </c>
      <c r="F6" s="4">
        <f t="shared" ref="F6" si="0">E6/D6</f>
        <v>0.1271701388888889</v>
      </c>
      <c r="G6" s="3">
        <v>262</v>
      </c>
      <c r="H6" s="4">
        <f t="shared" ref="H6" si="1">G6/D6</f>
        <v>0.11371527777777778</v>
      </c>
      <c r="I6" s="10"/>
    </row>
    <row r="7" spans="3:9" x14ac:dyDescent="0.25">
      <c r="C7" s="3" t="s">
        <v>2</v>
      </c>
      <c r="D7" s="3" t="s">
        <v>5</v>
      </c>
      <c r="E7" s="3">
        <v>1308</v>
      </c>
      <c r="F7" s="3" t="s">
        <v>5</v>
      </c>
      <c r="G7" s="3">
        <v>474</v>
      </c>
      <c r="H7" s="3" t="s">
        <v>5</v>
      </c>
    </row>
    <row r="8" spans="3:9" x14ac:dyDescent="0.25">
      <c r="C8" s="3" t="s">
        <v>1</v>
      </c>
      <c r="D8" s="3" t="s">
        <v>5</v>
      </c>
      <c r="E8" s="3">
        <v>4</v>
      </c>
      <c r="F8" s="3" t="s">
        <v>5</v>
      </c>
      <c r="G8" s="3">
        <v>0</v>
      </c>
      <c r="H8" s="3" t="s">
        <v>5</v>
      </c>
      <c r="I8" s="10"/>
    </row>
    <row r="9" spans="3:9" x14ac:dyDescent="0.25">
      <c r="C9" s="3" t="s">
        <v>58</v>
      </c>
      <c r="D9" s="3" t="s">
        <v>5</v>
      </c>
      <c r="E9" s="3">
        <f>SUM(E5:E7)</f>
        <v>2322</v>
      </c>
      <c r="F9" s="3" t="s">
        <v>5</v>
      </c>
      <c r="G9" s="3">
        <f>SUM(G5:G7)</f>
        <v>2108</v>
      </c>
      <c r="H9" s="3" t="s">
        <v>5</v>
      </c>
      <c r="I9" s="10"/>
    </row>
    <row r="10" spans="3:9" ht="82.15" customHeight="1" x14ac:dyDescent="0.25">
      <c r="C10" s="41" t="s">
        <v>15</v>
      </c>
      <c r="D10" s="41"/>
      <c r="E10" s="41"/>
      <c r="F10" s="41"/>
      <c r="G10" s="41"/>
      <c r="H10" s="41"/>
      <c r="I10" s="10"/>
    </row>
    <row r="11" spans="3:9" ht="76.150000000000006" customHeight="1" x14ac:dyDescent="0.25">
      <c r="C11" s="42" t="s">
        <v>10</v>
      </c>
      <c r="D11" s="42"/>
      <c r="E11" s="42"/>
      <c r="F11" s="42"/>
      <c r="G11" s="42"/>
      <c r="H11" s="42"/>
      <c r="I11" s="10"/>
    </row>
    <row r="12" spans="3:9" x14ac:dyDescent="0.25">
      <c r="I12" s="10"/>
    </row>
  </sheetData>
  <mergeCells count="6">
    <mergeCell ref="C11:H11"/>
    <mergeCell ref="C3:C4"/>
    <mergeCell ref="D3:D4"/>
    <mergeCell ref="E3:F3"/>
    <mergeCell ref="G3:H3"/>
    <mergeCell ref="C10:H10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G12"/>
  <sheetViews>
    <sheetView workbookViewId="0">
      <selection activeCell="H10" sqref="H10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16384" width="10.75" style="5"/>
  </cols>
  <sheetData>
    <row r="1" spans="3:7" ht="26.25" x14ac:dyDescent="0.4">
      <c r="C1" s="9" t="s">
        <v>11</v>
      </c>
      <c r="D1" s="11" t="s">
        <v>35</v>
      </c>
      <c r="G1" s="10"/>
    </row>
    <row r="2" spans="3:7" ht="26.25" x14ac:dyDescent="0.4">
      <c r="C2" s="9" t="s">
        <v>12</v>
      </c>
      <c r="D2" s="11">
        <v>1</v>
      </c>
      <c r="G2" s="10"/>
    </row>
    <row r="3" spans="3:7" ht="16.149999999999999" customHeight="1" x14ac:dyDescent="0.25">
      <c r="C3" s="44" t="s">
        <v>0</v>
      </c>
      <c r="D3" s="44" t="s">
        <v>34</v>
      </c>
      <c r="E3" s="43" t="s">
        <v>36</v>
      </c>
      <c r="F3" s="43"/>
      <c r="G3" s="10"/>
    </row>
    <row r="4" spans="3:7" ht="30" x14ac:dyDescent="0.25">
      <c r="C4" s="44"/>
      <c r="D4" s="44"/>
      <c r="E4" s="8" t="s">
        <v>6</v>
      </c>
      <c r="F4" s="8" t="s">
        <v>7</v>
      </c>
      <c r="G4" s="10"/>
    </row>
    <row r="5" spans="3:7" x14ac:dyDescent="0.25">
      <c r="C5" s="3">
        <v>1</v>
      </c>
      <c r="D5" s="3">
        <v>2697</v>
      </c>
      <c r="E5" s="3">
        <v>615</v>
      </c>
      <c r="F5" s="4">
        <f>E5/D5</f>
        <v>0.22803114571746386</v>
      </c>
      <c r="G5" s="10"/>
    </row>
    <row r="6" spans="3:7" x14ac:dyDescent="0.25">
      <c r="C6" s="3">
        <v>2</v>
      </c>
      <c r="D6" s="3">
        <v>2471</v>
      </c>
      <c r="E6" s="3">
        <v>356</v>
      </c>
      <c r="F6" s="4">
        <f t="shared" ref="F6" si="0">E6/D6</f>
        <v>0.14407122622420074</v>
      </c>
      <c r="G6" s="10"/>
    </row>
    <row r="7" spans="3:7" x14ac:dyDescent="0.25">
      <c r="C7" s="3" t="s">
        <v>2</v>
      </c>
      <c r="D7" s="3" t="s">
        <v>5</v>
      </c>
      <c r="E7" s="2">
        <v>195</v>
      </c>
      <c r="F7" s="3" t="s">
        <v>5</v>
      </c>
      <c r="G7" s="10"/>
    </row>
    <row r="8" spans="3:7" x14ac:dyDescent="0.25">
      <c r="C8" s="3" t="s">
        <v>1</v>
      </c>
      <c r="D8" s="3" t="s">
        <v>5</v>
      </c>
      <c r="E8" s="3">
        <v>1</v>
      </c>
      <c r="F8" s="3" t="s">
        <v>5</v>
      </c>
      <c r="G8" s="10"/>
    </row>
    <row r="9" spans="3:7" x14ac:dyDescent="0.25">
      <c r="C9" s="3" t="s">
        <v>58</v>
      </c>
      <c r="D9" s="3" t="s">
        <v>5</v>
      </c>
      <c r="E9" s="3">
        <f>SUM(E5:E7)</f>
        <v>1166</v>
      </c>
      <c r="F9" s="4" t="s">
        <v>5</v>
      </c>
      <c r="G9" s="10"/>
    </row>
    <row r="10" spans="3:7" ht="123" customHeight="1" x14ac:dyDescent="0.25">
      <c r="C10" s="41" t="s">
        <v>90</v>
      </c>
      <c r="D10" s="41"/>
      <c r="E10" s="41"/>
      <c r="F10" s="41"/>
      <c r="G10" s="10"/>
    </row>
    <row r="11" spans="3:7" ht="112.15" customHeight="1" x14ac:dyDescent="0.25">
      <c r="C11" s="42" t="s">
        <v>10</v>
      </c>
      <c r="D11" s="42"/>
      <c r="E11" s="42"/>
      <c r="F11" s="42"/>
      <c r="G11" s="10"/>
    </row>
    <row r="12" spans="3:7" x14ac:dyDescent="0.25">
      <c r="G12" s="10"/>
    </row>
  </sheetData>
  <mergeCells count="5">
    <mergeCell ref="C3:C4"/>
    <mergeCell ref="D3:D4"/>
    <mergeCell ref="E3:F3"/>
    <mergeCell ref="C10:F10"/>
    <mergeCell ref="C11:F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H22"/>
  <sheetViews>
    <sheetView topLeftCell="B1" workbookViewId="0">
      <selection activeCell="G14" sqref="G14:H14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16384" width="10.75" style="5"/>
  </cols>
  <sheetData>
    <row r="1" spans="3:8" ht="26.25" x14ac:dyDescent="0.4">
      <c r="C1" s="9" t="s">
        <v>11</v>
      </c>
      <c r="D1" s="11" t="s">
        <v>21</v>
      </c>
    </row>
    <row r="2" spans="3:8" ht="26.25" x14ac:dyDescent="0.4">
      <c r="C2" s="9" t="s">
        <v>12</v>
      </c>
      <c r="D2" s="11">
        <v>2</v>
      </c>
    </row>
    <row r="3" spans="3:8" x14ac:dyDescent="0.25">
      <c r="C3" s="44" t="s">
        <v>0</v>
      </c>
      <c r="D3" s="44" t="s">
        <v>34</v>
      </c>
      <c r="E3" s="43" t="s">
        <v>22</v>
      </c>
      <c r="F3" s="43"/>
      <c r="G3" s="45" t="s">
        <v>23</v>
      </c>
      <c r="H3" s="45"/>
    </row>
    <row r="4" spans="3:8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</row>
    <row r="5" spans="3:8" x14ac:dyDescent="0.25">
      <c r="C5" s="3">
        <v>1</v>
      </c>
      <c r="D5" s="3">
        <v>2446</v>
      </c>
      <c r="E5" s="3">
        <v>74</v>
      </c>
      <c r="F5" s="4">
        <f>E5/D5</f>
        <v>3.025347506132461E-2</v>
      </c>
      <c r="G5" s="3">
        <v>977</v>
      </c>
      <c r="H5" s="4">
        <f>G5/D5</f>
        <v>0.39942763695829925</v>
      </c>
    </row>
    <row r="6" spans="3:8" x14ac:dyDescent="0.25">
      <c r="C6" s="3">
        <v>2</v>
      </c>
      <c r="D6" s="3">
        <v>2350</v>
      </c>
      <c r="E6" s="3">
        <v>18</v>
      </c>
      <c r="F6" s="4">
        <f t="shared" ref="F6:F17" si="0">E6/D6</f>
        <v>7.659574468085106E-3</v>
      </c>
      <c r="G6" s="38">
        <v>2523</v>
      </c>
      <c r="H6" s="39">
        <f t="shared" ref="H6:H17" si="1">G6/D6</f>
        <v>1.0736170212765956</v>
      </c>
    </row>
    <row r="7" spans="3:8" x14ac:dyDescent="0.25">
      <c r="C7" s="3">
        <v>3</v>
      </c>
      <c r="D7" s="3">
        <v>2244</v>
      </c>
      <c r="E7" s="3">
        <v>132</v>
      </c>
      <c r="F7" s="4">
        <f t="shared" si="0"/>
        <v>5.8823529411764705E-2</v>
      </c>
      <c r="G7" s="38">
        <v>3377</v>
      </c>
      <c r="H7" s="39">
        <f t="shared" si="1"/>
        <v>1.5049019607843137</v>
      </c>
    </row>
    <row r="8" spans="3:8" x14ac:dyDescent="0.25">
      <c r="C8" s="3">
        <v>4</v>
      </c>
      <c r="D8" s="3">
        <v>2476</v>
      </c>
      <c r="E8" s="3">
        <v>20</v>
      </c>
      <c r="F8" s="4">
        <f t="shared" si="0"/>
        <v>8.0775444264943458E-3</v>
      </c>
      <c r="G8" s="3">
        <v>1176</v>
      </c>
      <c r="H8" s="4">
        <f t="shared" si="1"/>
        <v>0.47495961227786754</v>
      </c>
    </row>
    <row r="9" spans="3:8" x14ac:dyDescent="0.25">
      <c r="C9" s="3">
        <v>5</v>
      </c>
      <c r="D9" s="3">
        <v>2660</v>
      </c>
      <c r="E9" s="3">
        <v>20</v>
      </c>
      <c r="F9" s="4">
        <f t="shared" si="0"/>
        <v>7.5187969924812026E-3</v>
      </c>
      <c r="G9" s="3">
        <v>275</v>
      </c>
      <c r="H9" s="4">
        <f t="shared" si="1"/>
        <v>0.10338345864661654</v>
      </c>
    </row>
    <row r="10" spans="3:8" x14ac:dyDescent="0.25">
      <c r="C10" s="3">
        <v>6</v>
      </c>
      <c r="D10" s="3">
        <v>2981</v>
      </c>
      <c r="E10" s="3">
        <v>417</v>
      </c>
      <c r="F10" s="4">
        <f t="shared" si="0"/>
        <v>0.1398859443139886</v>
      </c>
      <c r="G10" s="3">
        <v>2046</v>
      </c>
      <c r="H10" s="4">
        <f t="shared" si="1"/>
        <v>0.68634686346863472</v>
      </c>
    </row>
    <row r="11" spans="3:8" x14ac:dyDescent="0.25">
      <c r="C11" s="3">
        <v>7</v>
      </c>
      <c r="D11" s="3">
        <v>2691</v>
      </c>
      <c r="E11" s="3">
        <v>329</v>
      </c>
      <c r="F11" s="4">
        <f t="shared" si="0"/>
        <v>0.12225938312894835</v>
      </c>
      <c r="G11" s="3">
        <v>2512</v>
      </c>
      <c r="H11" s="4">
        <f t="shared" si="1"/>
        <v>0.93348197696023782</v>
      </c>
    </row>
    <row r="12" spans="3:8" x14ac:dyDescent="0.25">
      <c r="C12" s="3">
        <v>8</v>
      </c>
      <c r="D12" s="3">
        <v>2908</v>
      </c>
      <c r="E12" s="3">
        <v>398</v>
      </c>
      <c r="F12" s="4">
        <f t="shared" si="0"/>
        <v>0.13686382393397525</v>
      </c>
      <c r="G12" s="3">
        <v>286</v>
      </c>
      <c r="H12" s="4">
        <f t="shared" si="1"/>
        <v>9.834938101788171E-2</v>
      </c>
    </row>
    <row r="13" spans="3:8" x14ac:dyDescent="0.25">
      <c r="C13" s="3">
        <v>9</v>
      </c>
      <c r="D13" s="3">
        <v>3052</v>
      </c>
      <c r="E13" s="3">
        <v>208</v>
      </c>
      <c r="F13" s="4">
        <f t="shared" si="0"/>
        <v>6.8152031454783754E-2</v>
      </c>
      <c r="G13" s="3">
        <v>2588</v>
      </c>
      <c r="H13" s="4">
        <f t="shared" si="1"/>
        <v>0.84796854521625165</v>
      </c>
    </row>
    <row r="14" spans="3:8" x14ac:dyDescent="0.25">
      <c r="C14" s="3">
        <v>10</v>
      </c>
      <c r="D14" s="3">
        <v>2692</v>
      </c>
      <c r="E14" s="3">
        <v>410</v>
      </c>
      <c r="F14" s="4">
        <f t="shared" si="0"/>
        <v>0.15230312035661217</v>
      </c>
      <c r="G14" s="38">
        <v>3809</v>
      </c>
      <c r="H14" s="39">
        <f t="shared" si="1"/>
        <v>1.4149331352154533</v>
      </c>
    </row>
    <row r="15" spans="3:8" x14ac:dyDescent="0.25">
      <c r="C15" s="3">
        <v>11</v>
      </c>
      <c r="D15" s="3">
        <v>2218</v>
      </c>
      <c r="E15" s="3">
        <v>7</v>
      </c>
      <c r="F15" s="4">
        <f t="shared" si="0"/>
        <v>3.1559963931469793E-3</v>
      </c>
      <c r="G15" s="3">
        <v>30</v>
      </c>
      <c r="H15" s="4">
        <f t="shared" si="1"/>
        <v>1.3525698827772768E-2</v>
      </c>
    </row>
    <row r="16" spans="3:8" x14ac:dyDescent="0.25">
      <c r="C16" s="3">
        <v>12</v>
      </c>
      <c r="D16" s="3">
        <v>2839</v>
      </c>
      <c r="E16" s="3">
        <v>77</v>
      </c>
      <c r="F16" s="4">
        <f t="shared" si="0"/>
        <v>2.7122226135963368E-2</v>
      </c>
      <c r="G16" s="3">
        <v>539</v>
      </c>
      <c r="H16" s="4">
        <f t="shared" si="1"/>
        <v>0.18985558295174357</v>
      </c>
    </row>
    <row r="17" spans="3:8" x14ac:dyDescent="0.25">
      <c r="C17" s="3">
        <v>13</v>
      </c>
      <c r="D17" s="3">
        <v>2598</v>
      </c>
      <c r="E17" s="3">
        <v>78</v>
      </c>
      <c r="F17" s="4">
        <f t="shared" si="0"/>
        <v>3.0023094688221709E-2</v>
      </c>
      <c r="G17" s="3">
        <v>211</v>
      </c>
      <c r="H17" s="4">
        <f t="shared" si="1"/>
        <v>8.1216320246343343E-2</v>
      </c>
    </row>
    <row r="18" spans="3:8" x14ac:dyDescent="0.25">
      <c r="C18" s="3" t="s">
        <v>2</v>
      </c>
      <c r="D18" s="3" t="s">
        <v>5</v>
      </c>
      <c r="E18" s="3">
        <v>1461</v>
      </c>
      <c r="F18" s="3" t="s">
        <v>5</v>
      </c>
      <c r="G18" s="3">
        <v>3027</v>
      </c>
      <c r="H18" s="3" t="s">
        <v>5</v>
      </c>
    </row>
    <row r="19" spans="3:8" x14ac:dyDescent="0.25">
      <c r="C19" s="3" t="s">
        <v>1</v>
      </c>
      <c r="D19" s="3" t="s">
        <v>5</v>
      </c>
      <c r="E19" s="3">
        <v>1</v>
      </c>
      <c r="F19" s="3" t="s">
        <v>5</v>
      </c>
      <c r="G19" s="3">
        <v>17</v>
      </c>
      <c r="H19" s="3" t="s">
        <v>5</v>
      </c>
    </row>
    <row r="20" spans="3:8" x14ac:dyDescent="0.25">
      <c r="C20" s="3" t="s">
        <v>58</v>
      </c>
      <c r="D20" s="3" t="s">
        <v>5</v>
      </c>
      <c r="E20" s="3">
        <f>SUM(E5:E18)</f>
        <v>3649</v>
      </c>
      <c r="F20" s="3" t="s">
        <v>5</v>
      </c>
      <c r="G20" s="3">
        <f>SUM(G5:G18)</f>
        <v>23376</v>
      </c>
      <c r="H20" s="3" t="s">
        <v>5</v>
      </c>
    </row>
    <row r="21" spans="3:8" ht="79.150000000000006" customHeight="1" x14ac:dyDescent="0.25">
      <c r="C21" s="41" t="s">
        <v>90</v>
      </c>
      <c r="D21" s="41"/>
      <c r="E21" s="41"/>
      <c r="F21" s="41"/>
      <c r="G21" s="41"/>
      <c r="H21" s="41"/>
    </row>
    <row r="22" spans="3:8" ht="73.150000000000006" customHeight="1" x14ac:dyDescent="0.25">
      <c r="C22" s="42" t="s">
        <v>10</v>
      </c>
      <c r="D22" s="42"/>
      <c r="E22" s="42"/>
      <c r="F22" s="42"/>
      <c r="G22" s="42"/>
      <c r="H22" s="42"/>
    </row>
  </sheetData>
  <mergeCells count="6">
    <mergeCell ref="C22:H22"/>
    <mergeCell ref="C3:C4"/>
    <mergeCell ref="D3:D4"/>
    <mergeCell ref="E3:F3"/>
    <mergeCell ref="G3:H3"/>
    <mergeCell ref="C21:H2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0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32" sqref="C32:V32"/>
    </sheetView>
  </sheetViews>
  <sheetFormatPr baseColWidth="10" defaultRowHeight="15.75" x14ac:dyDescent="0.25"/>
  <cols>
    <col min="2" max="2" width="7.25" customWidth="1"/>
    <col min="3" max="3" width="16.5" customWidth="1"/>
    <col min="5" max="6" width="19.5" customWidth="1"/>
    <col min="7" max="7" width="19.25" customWidth="1"/>
    <col min="8" max="8" width="17.75" customWidth="1"/>
    <col min="9" max="10" width="19.5" style="5" customWidth="1"/>
    <col min="11" max="11" width="19.25" style="5" customWidth="1"/>
    <col min="12" max="12" width="17.75" style="5" customWidth="1"/>
    <col min="13" max="14" width="19.5" style="5" customWidth="1"/>
    <col min="15" max="15" width="19.25" style="5" customWidth="1"/>
    <col min="16" max="16" width="17.75" style="5" customWidth="1"/>
    <col min="17" max="18" width="19.5" style="5" customWidth="1"/>
    <col min="19" max="19" width="19.25" style="5" customWidth="1"/>
    <col min="20" max="20" width="17.75" style="5" customWidth="1"/>
    <col min="21" max="22" width="19.5" style="5" customWidth="1"/>
    <col min="23" max="29" width="10.75" style="5"/>
  </cols>
  <sheetData>
    <row r="1" spans="1:22" ht="26.25" x14ac:dyDescent="0.4">
      <c r="A1" s="5"/>
      <c r="B1" s="5"/>
      <c r="C1" s="9" t="s">
        <v>11</v>
      </c>
      <c r="D1" s="11" t="s">
        <v>24</v>
      </c>
      <c r="E1" s="5"/>
      <c r="F1" s="5"/>
      <c r="G1" s="5"/>
      <c r="H1" s="5"/>
    </row>
    <row r="2" spans="1:22" ht="26.25" x14ac:dyDescent="0.4">
      <c r="A2" s="5"/>
      <c r="B2" s="5"/>
      <c r="C2" s="9" t="s">
        <v>12</v>
      </c>
      <c r="D2" s="11">
        <v>9</v>
      </c>
      <c r="E2" s="5"/>
      <c r="F2" s="5"/>
      <c r="G2" s="5"/>
      <c r="H2" s="5"/>
    </row>
    <row r="3" spans="1:22" ht="31.9" customHeight="1" x14ac:dyDescent="0.25">
      <c r="A3" s="5"/>
      <c r="B3" s="5"/>
      <c r="C3" s="44" t="s">
        <v>0</v>
      </c>
      <c r="D3" s="44" t="s">
        <v>34</v>
      </c>
      <c r="E3" s="43" t="s">
        <v>25</v>
      </c>
      <c r="F3" s="43"/>
      <c r="G3" s="45" t="s">
        <v>26</v>
      </c>
      <c r="H3" s="45"/>
      <c r="I3" s="43" t="s">
        <v>27</v>
      </c>
      <c r="J3" s="43"/>
      <c r="K3" s="45" t="s">
        <v>28</v>
      </c>
      <c r="L3" s="45"/>
      <c r="M3" s="43" t="s">
        <v>29</v>
      </c>
      <c r="N3" s="43"/>
      <c r="O3" s="45" t="s">
        <v>30</v>
      </c>
      <c r="P3" s="45"/>
      <c r="Q3" s="43" t="s">
        <v>31</v>
      </c>
      <c r="R3" s="43"/>
      <c r="S3" s="45" t="s">
        <v>32</v>
      </c>
      <c r="T3" s="45"/>
      <c r="U3" s="43" t="s">
        <v>33</v>
      </c>
      <c r="V3" s="43"/>
    </row>
    <row r="4" spans="1:22" ht="30" x14ac:dyDescent="0.25">
      <c r="A4" s="5"/>
      <c r="B4" s="5"/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  <c r="I4" s="8" t="s">
        <v>6</v>
      </c>
      <c r="J4" s="8" t="s">
        <v>7</v>
      </c>
      <c r="K4" s="6" t="s">
        <v>6</v>
      </c>
      <c r="L4" s="6" t="s">
        <v>7</v>
      </c>
      <c r="M4" s="8" t="s">
        <v>6</v>
      </c>
      <c r="N4" s="8" t="s">
        <v>7</v>
      </c>
      <c r="O4" s="6" t="s">
        <v>6</v>
      </c>
      <c r="P4" s="6" t="s">
        <v>7</v>
      </c>
      <c r="Q4" s="8" t="s">
        <v>6</v>
      </c>
      <c r="R4" s="8" t="s">
        <v>7</v>
      </c>
      <c r="S4" s="6" t="s">
        <v>6</v>
      </c>
      <c r="T4" s="6" t="s">
        <v>7</v>
      </c>
      <c r="U4" s="8" t="s">
        <v>6</v>
      </c>
      <c r="V4" s="8" t="s">
        <v>7</v>
      </c>
    </row>
    <row r="5" spans="1:22" x14ac:dyDescent="0.25">
      <c r="A5" s="5"/>
      <c r="B5" s="5"/>
      <c r="C5" s="3">
        <v>1</v>
      </c>
      <c r="D5" s="3">
        <v>3036</v>
      </c>
      <c r="E5" s="3">
        <v>21</v>
      </c>
      <c r="F5" s="4">
        <f>E5/D5</f>
        <v>6.91699604743083E-3</v>
      </c>
      <c r="G5" s="3">
        <v>20</v>
      </c>
      <c r="H5" s="4">
        <f>G5/D5</f>
        <v>6.587615283267457E-3</v>
      </c>
      <c r="I5" s="3">
        <v>260</v>
      </c>
      <c r="J5" s="4">
        <f>I5/D5</f>
        <v>8.5638998682476944E-2</v>
      </c>
      <c r="K5" s="3">
        <v>0</v>
      </c>
      <c r="L5" s="4">
        <f>K5/$D5</f>
        <v>0</v>
      </c>
      <c r="M5" s="3">
        <v>3</v>
      </c>
      <c r="N5" s="4">
        <f>M5/D5</f>
        <v>9.8814229249011851E-4</v>
      </c>
      <c r="O5" s="3">
        <v>1</v>
      </c>
      <c r="P5" s="4">
        <f>O5/D$5</f>
        <v>3.2938076416337287E-4</v>
      </c>
      <c r="Q5" s="3">
        <v>12</v>
      </c>
      <c r="R5" s="4">
        <f t="shared" ref="R5:R28" si="0">Q5/D5</f>
        <v>3.952569169960474E-3</v>
      </c>
      <c r="S5" s="3">
        <v>0</v>
      </c>
      <c r="T5" s="4">
        <f>S5/D5</f>
        <v>0</v>
      </c>
      <c r="U5" s="3">
        <v>0</v>
      </c>
      <c r="V5" s="4">
        <f>U5/D5</f>
        <v>0</v>
      </c>
    </row>
    <row r="6" spans="1:22" x14ac:dyDescent="0.25">
      <c r="A6" s="5"/>
      <c r="B6" s="5"/>
      <c r="C6" s="3">
        <v>2</v>
      </c>
      <c r="D6" s="3">
        <v>3594</v>
      </c>
      <c r="E6" s="3">
        <v>81</v>
      </c>
      <c r="F6" s="4">
        <f t="shared" ref="F6:F28" si="1">E6/D6</f>
        <v>2.2537562604340568E-2</v>
      </c>
      <c r="G6" s="3">
        <v>43</v>
      </c>
      <c r="H6" s="4">
        <f t="shared" ref="H6:H28" si="2">G6/D6</f>
        <v>1.1964385086254869E-2</v>
      </c>
      <c r="I6" s="3">
        <v>226</v>
      </c>
      <c r="J6" s="4">
        <f t="shared" ref="J6:J28" si="3">I6/D6</f>
        <v>6.2882582081246516E-2</v>
      </c>
      <c r="K6" s="3">
        <v>0</v>
      </c>
      <c r="L6" s="4">
        <f t="shared" ref="L6:L28" si="4">K6/$D6</f>
        <v>0</v>
      </c>
      <c r="M6" s="3">
        <v>9</v>
      </c>
      <c r="N6" s="4">
        <f t="shared" ref="N6:N28" si="5">M6/D6</f>
        <v>2.5041736227045075E-3</v>
      </c>
      <c r="O6" s="3">
        <v>0</v>
      </c>
      <c r="P6" s="4">
        <f t="shared" ref="P6:P28" si="6">O6/D$5</f>
        <v>0</v>
      </c>
      <c r="Q6" s="3">
        <v>21</v>
      </c>
      <c r="R6" s="4">
        <f t="shared" si="0"/>
        <v>5.8430717863105176E-3</v>
      </c>
      <c r="S6" s="3">
        <v>1</v>
      </c>
      <c r="T6" s="4">
        <f t="shared" ref="T6:T28" si="7">S6/D6</f>
        <v>2.7824151363383418E-4</v>
      </c>
      <c r="U6" s="3">
        <v>0</v>
      </c>
      <c r="V6" s="4">
        <f t="shared" ref="V6:V28" si="8">U6/D6</f>
        <v>0</v>
      </c>
    </row>
    <row r="7" spans="1:22" x14ac:dyDescent="0.25">
      <c r="A7" s="5"/>
      <c r="B7" s="5"/>
      <c r="C7" s="3">
        <v>3</v>
      </c>
      <c r="D7" s="3">
        <v>3697</v>
      </c>
      <c r="E7" s="3">
        <v>98</v>
      </c>
      <c r="F7" s="4">
        <f t="shared" si="1"/>
        <v>2.6507979442791454E-2</v>
      </c>
      <c r="G7" s="3">
        <v>42</v>
      </c>
      <c r="H7" s="4">
        <f t="shared" si="2"/>
        <v>1.1360562618339193E-2</v>
      </c>
      <c r="I7" s="3">
        <v>115</v>
      </c>
      <c r="J7" s="4">
        <f t="shared" si="3"/>
        <v>3.1106302407357317E-2</v>
      </c>
      <c r="K7" s="3">
        <v>0</v>
      </c>
      <c r="L7" s="4">
        <f t="shared" si="4"/>
        <v>0</v>
      </c>
      <c r="M7" s="3">
        <v>3</v>
      </c>
      <c r="N7" s="4">
        <f t="shared" si="5"/>
        <v>8.1146875845279957E-4</v>
      </c>
      <c r="O7" s="3">
        <v>2</v>
      </c>
      <c r="P7" s="4">
        <f t="shared" si="6"/>
        <v>6.5876152832674575E-4</v>
      </c>
      <c r="Q7" s="3">
        <v>1</v>
      </c>
      <c r="R7" s="4">
        <f t="shared" si="0"/>
        <v>2.7048958615093319E-4</v>
      </c>
      <c r="S7" s="3">
        <v>0</v>
      </c>
      <c r="T7" s="4">
        <f t="shared" si="7"/>
        <v>0</v>
      </c>
      <c r="U7" s="3">
        <v>0</v>
      </c>
      <c r="V7" s="4">
        <f t="shared" si="8"/>
        <v>0</v>
      </c>
    </row>
    <row r="8" spans="1:22" x14ac:dyDescent="0.25">
      <c r="A8" s="5"/>
      <c r="B8" s="5"/>
      <c r="C8" s="3">
        <v>4</v>
      </c>
      <c r="D8" s="3">
        <v>2739</v>
      </c>
      <c r="E8" s="3">
        <v>431</v>
      </c>
      <c r="F8" s="4">
        <f t="shared" si="1"/>
        <v>0.15735669952537423</v>
      </c>
      <c r="G8" s="3">
        <v>41</v>
      </c>
      <c r="H8" s="4">
        <f t="shared" si="2"/>
        <v>1.4968966776195691E-2</v>
      </c>
      <c r="I8" s="3">
        <v>15</v>
      </c>
      <c r="J8" s="4">
        <f t="shared" si="3"/>
        <v>5.4764512595837896E-3</v>
      </c>
      <c r="K8" s="3">
        <v>106</v>
      </c>
      <c r="L8" s="4">
        <f t="shared" si="4"/>
        <v>3.8700255567725446E-2</v>
      </c>
      <c r="M8" s="3">
        <v>1</v>
      </c>
      <c r="N8" s="4">
        <f t="shared" si="5"/>
        <v>3.6509675063891932E-4</v>
      </c>
      <c r="O8" s="3">
        <v>2</v>
      </c>
      <c r="P8" s="4">
        <f t="shared" si="6"/>
        <v>6.5876152832674575E-4</v>
      </c>
      <c r="Q8" s="3">
        <v>3</v>
      </c>
      <c r="R8" s="4">
        <f t="shared" si="0"/>
        <v>1.0952902519167579E-3</v>
      </c>
      <c r="S8" s="3">
        <v>0</v>
      </c>
      <c r="T8" s="4">
        <f t="shared" si="7"/>
        <v>0</v>
      </c>
      <c r="U8" s="3">
        <v>0</v>
      </c>
      <c r="V8" s="4">
        <f t="shared" si="8"/>
        <v>0</v>
      </c>
    </row>
    <row r="9" spans="1:22" x14ac:dyDescent="0.25">
      <c r="A9" s="5"/>
      <c r="B9" s="5"/>
      <c r="C9" s="3">
        <v>5</v>
      </c>
      <c r="D9" s="3">
        <v>2634</v>
      </c>
      <c r="E9" s="3">
        <v>177</v>
      </c>
      <c r="F9" s="4">
        <f t="shared" si="1"/>
        <v>6.7198177676537588E-2</v>
      </c>
      <c r="G9" s="3">
        <v>362</v>
      </c>
      <c r="H9" s="4">
        <f t="shared" si="2"/>
        <v>0.13743356112376615</v>
      </c>
      <c r="I9" s="3">
        <v>30</v>
      </c>
      <c r="J9" s="4">
        <f t="shared" si="3"/>
        <v>1.1389521640091117E-2</v>
      </c>
      <c r="K9" s="3">
        <v>3</v>
      </c>
      <c r="L9" s="4">
        <f t="shared" si="4"/>
        <v>1.1389521640091116E-3</v>
      </c>
      <c r="M9" s="3">
        <v>12</v>
      </c>
      <c r="N9" s="4">
        <f t="shared" si="5"/>
        <v>4.5558086560364463E-3</v>
      </c>
      <c r="O9" s="3">
        <v>2</v>
      </c>
      <c r="P9" s="4">
        <f t="shared" si="6"/>
        <v>6.5876152832674575E-4</v>
      </c>
      <c r="Q9" s="3">
        <v>0</v>
      </c>
      <c r="R9" s="4">
        <f t="shared" si="0"/>
        <v>0</v>
      </c>
      <c r="S9" s="3">
        <v>0</v>
      </c>
      <c r="T9" s="4">
        <f t="shared" si="7"/>
        <v>0</v>
      </c>
      <c r="U9" s="3">
        <v>0</v>
      </c>
      <c r="V9" s="4">
        <f t="shared" si="8"/>
        <v>0</v>
      </c>
    </row>
    <row r="10" spans="1:22" x14ac:dyDescent="0.25">
      <c r="A10" s="5"/>
      <c r="B10" s="5"/>
      <c r="C10" s="3">
        <v>6</v>
      </c>
      <c r="D10" s="3">
        <v>3077</v>
      </c>
      <c r="E10" s="3">
        <v>105</v>
      </c>
      <c r="F10" s="4">
        <f t="shared" si="1"/>
        <v>3.412414689632759E-2</v>
      </c>
      <c r="G10" s="3">
        <v>157</v>
      </c>
      <c r="H10" s="4">
        <f t="shared" si="2"/>
        <v>5.1023724406889827E-2</v>
      </c>
      <c r="I10" s="3">
        <v>15</v>
      </c>
      <c r="J10" s="4">
        <f t="shared" si="3"/>
        <v>4.8748781280467989E-3</v>
      </c>
      <c r="K10" s="3">
        <v>1</v>
      </c>
      <c r="L10" s="4">
        <f t="shared" si="4"/>
        <v>3.2499187520311994E-4</v>
      </c>
      <c r="M10" s="3">
        <v>11</v>
      </c>
      <c r="N10" s="4">
        <f t="shared" si="5"/>
        <v>3.5749106272343193E-3</v>
      </c>
      <c r="O10" s="3">
        <v>1</v>
      </c>
      <c r="P10" s="4">
        <f t="shared" si="6"/>
        <v>3.2938076416337287E-4</v>
      </c>
      <c r="Q10" s="3">
        <v>0</v>
      </c>
      <c r="R10" s="4">
        <f t="shared" si="0"/>
        <v>0</v>
      </c>
      <c r="S10" s="3">
        <v>3</v>
      </c>
      <c r="T10" s="4">
        <f t="shared" si="7"/>
        <v>9.7497562560935978E-4</v>
      </c>
      <c r="U10" s="3">
        <v>0</v>
      </c>
      <c r="V10" s="4">
        <f t="shared" si="8"/>
        <v>0</v>
      </c>
    </row>
    <row r="11" spans="1:22" x14ac:dyDescent="0.25">
      <c r="A11" s="5"/>
      <c r="B11" s="5"/>
      <c r="C11" s="3">
        <v>7</v>
      </c>
      <c r="D11" s="3">
        <v>3600</v>
      </c>
      <c r="E11" s="3">
        <v>51</v>
      </c>
      <c r="F11" s="4">
        <f t="shared" si="1"/>
        <v>1.4166666666666666E-2</v>
      </c>
      <c r="G11" s="3">
        <v>81</v>
      </c>
      <c r="H11" s="4">
        <f t="shared" si="2"/>
        <v>2.2499999999999999E-2</v>
      </c>
      <c r="I11" s="3">
        <v>33</v>
      </c>
      <c r="J11" s="4">
        <f t="shared" si="3"/>
        <v>9.1666666666666667E-3</v>
      </c>
      <c r="K11" s="3">
        <v>4</v>
      </c>
      <c r="L11" s="4">
        <f t="shared" si="4"/>
        <v>1.1111111111111111E-3</v>
      </c>
      <c r="M11" s="3">
        <v>31</v>
      </c>
      <c r="N11" s="4">
        <f t="shared" si="5"/>
        <v>8.611111111111111E-3</v>
      </c>
      <c r="O11" s="3">
        <v>0</v>
      </c>
      <c r="P11" s="4">
        <f t="shared" si="6"/>
        <v>0</v>
      </c>
      <c r="Q11" s="3">
        <v>6</v>
      </c>
      <c r="R11" s="4">
        <f t="shared" si="0"/>
        <v>1.6666666666666668E-3</v>
      </c>
      <c r="S11" s="3">
        <v>0</v>
      </c>
      <c r="T11" s="4">
        <f t="shared" si="7"/>
        <v>0</v>
      </c>
      <c r="U11" s="3">
        <v>0</v>
      </c>
      <c r="V11" s="4">
        <f t="shared" si="8"/>
        <v>0</v>
      </c>
    </row>
    <row r="12" spans="1:22" x14ac:dyDescent="0.25">
      <c r="A12" s="5"/>
      <c r="B12" s="5"/>
      <c r="C12" s="3">
        <v>8</v>
      </c>
      <c r="D12" s="3">
        <v>2726</v>
      </c>
      <c r="E12" s="3">
        <v>39</v>
      </c>
      <c r="F12" s="4">
        <f t="shared" si="1"/>
        <v>1.4306676449009537E-2</v>
      </c>
      <c r="G12" s="3">
        <v>60</v>
      </c>
      <c r="H12" s="4">
        <f t="shared" si="2"/>
        <v>2.2010271460014674E-2</v>
      </c>
      <c r="I12" s="3">
        <v>176</v>
      </c>
      <c r="J12" s="4">
        <f t="shared" si="3"/>
        <v>6.4563462949376371E-2</v>
      </c>
      <c r="K12" s="3">
        <v>10</v>
      </c>
      <c r="L12" s="4">
        <f t="shared" si="4"/>
        <v>3.6683785766691121E-3</v>
      </c>
      <c r="M12" s="3">
        <v>0</v>
      </c>
      <c r="N12" s="4">
        <f t="shared" si="5"/>
        <v>0</v>
      </c>
      <c r="O12" s="3">
        <v>2</v>
      </c>
      <c r="P12" s="4">
        <f t="shared" si="6"/>
        <v>6.5876152832674575E-4</v>
      </c>
      <c r="Q12" s="3">
        <v>5</v>
      </c>
      <c r="R12" s="4">
        <f t="shared" si="0"/>
        <v>1.8341892883345561E-3</v>
      </c>
      <c r="S12" s="3">
        <v>0</v>
      </c>
      <c r="T12" s="4">
        <f t="shared" si="7"/>
        <v>0</v>
      </c>
      <c r="U12" s="3">
        <v>0</v>
      </c>
      <c r="V12" s="4">
        <f t="shared" si="8"/>
        <v>0</v>
      </c>
    </row>
    <row r="13" spans="1:22" x14ac:dyDescent="0.25">
      <c r="A13" s="5"/>
      <c r="B13" s="5"/>
      <c r="C13" s="3">
        <v>9</v>
      </c>
      <c r="D13" s="3">
        <v>2861</v>
      </c>
      <c r="E13" s="3">
        <v>31</v>
      </c>
      <c r="F13" s="4">
        <f t="shared" si="1"/>
        <v>1.083537224746592E-2</v>
      </c>
      <c r="G13" s="3">
        <v>37</v>
      </c>
      <c r="H13" s="4">
        <f t="shared" si="2"/>
        <v>1.2932541069556099E-2</v>
      </c>
      <c r="I13" s="3">
        <v>18</v>
      </c>
      <c r="J13" s="4">
        <f t="shared" si="3"/>
        <v>6.2915064662705349E-3</v>
      </c>
      <c r="K13" s="3">
        <v>7</v>
      </c>
      <c r="L13" s="4">
        <f t="shared" si="4"/>
        <v>2.446696959105208E-3</v>
      </c>
      <c r="M13" s="3">
        <v>3</v>
      </c>
      <c r="N13" s="4">
        <f t="shared" si="5"/>
        <v>1.0485844110450892E-3</v>
      </c>
      <c r="O13" s="3">
        <v>1</v>
      </c>
      <c r="P13" s="4">
        <f t="shared" si="6"/>
        <v>3.2938076416337287E-4</v>
      </c>
      <c r="Q13" s="3">
        <v>0</v>
      </c>
      <c r="R13" s="4">
        <f t="shared" si="0"/>
        <v>0</v>
      </c>
      <c r="S13" s="3">
        <v>1</v>
      </c>
      <c r="T13" s="4">
        <f t="shared" si="7"/>
        <v>3.4952813701502968E-4</v>
      </c>
      <c r="U13" s="3">
        <v>0</v>
      </c>
      <c r="V13" s="4">
        <f t="shared" si="8"/>
        <v>0</v>
      </c>
    </row>
    <row r="14" spans="1:22" x14ac:dyDescent="0.25">
      <c r="A14" s="5"/>
      <c r="B14" s="5"/>
      <c r="C14" s="3">
        <v>10</v>
      </c>
      <c r="D14" s="3">
        <v>3129</v>
      </c>
      <c r="E14" s="3">
        <v>74</v>
      </c>
      <c r="F14" s="4">
        <f t="shared" si="1"/>
        <v>2.3649728347714925E-2</v>
      </c>
      <c r="G14" s="3">
        <v>398</v>
      </c>
      <c r="H14" s="4">
        <f t="shared" si="2"/>
        <v>0.12719718759987217</v>
      </c>
      <c r="I14" s="3">
        <v>51</v>
      </c>
      <c r="J14" s="4">
        <f t="shared" si="3"/>
        <v>1.6299137104506232E-2</v>
      </c>
      <c r="K14" s="3">
        <v>1</v>
      </c>
      <c r="L14" s="4">
        <f t="shared" si="4"/>
        <v>3.1959092361776926E-4</v>
      </c>
      <c r="M14" s="3">
        <v>2</v>
      </c>
      <c r="N14" s="4">
        <f t="shared" si="5"/>
        <v>6.3918184723553851E-4</v>
      </c>
      <c r="O14" s="3">
        <v>0</v>
      </c>
      <c r="P14" s="4">
        <f t="shared" si="6"/>
        <v>0</v>
      </c>
      <c r="Q14" s="3">
        <v>0</v>
      </c>
      <c r="R14" s="4">
        <f t="shared" si="0"/>
        <v>0</v>
      </c>
      <c r="S14" s="3">
        <v>1</v>
      </c>
      <c r="T14" s="4">
        <f t="shared" si="7"/>
        <v>3.1959092361776926E-4</v>
      </c>
      <c r="U14" s="3">
        <v>0</v>
      </c>
      <c r="V14" s="4">
        <f t="shared" si="8"/>
        <v>0</v>
      </c>
    </row>
    <row r="15" spans="1:22" x14ac:dyDescent="0.25">
      <c r="A15" s="5"/>
      <c r="B15" s="5"/>
      <c r="C15" s="3">
        <v>11</v>
      </c>
      <c r="D15" s="3">
        <v>3009</v>
      </c>
      <c r="E15" s="3">
        <v>53</v>
      </c>
      <c r="F15" s="4">
        <f t="shared" si="1"/>
        <v>1.7613825191093387E-2</v>
      </c>
      <c r="G15" s="3">
        <v>91</v>
      </c>
      <c r="H15" s="4">
        <f t="shared" si="2"/>
        <v>3.0242605516782983E-2</v>
      </c>
      <c r="I15" s="3">
        <v>21</v>
      </c>
      <c r="J15" s="4">
        <f t="shared" si="3"/>
        <v>6.979062811565304E-3</v>
      </c>
      <c r="K15" s="3">
        <v>1</v>
      </c>
      <c r="L15" s="4">
        <f t="shared" si="4"/>
        <v>3.3233632436025255E-4</v>
      </c>
      <c r="M15" s="3">
        <v>5</v>
      </c>
      <c r="N15" s="4">
        <f t="shared" si="5"/>
        <v>1.661681621801263E-3</v>
      </c>
      <c r="O15" s="3">
        <v>29</v>
      </c>
      <c r="P15" s="4">
        <f t="shared" si="6"/>
        <v>9.5520421607378121E-3</v>
      </c>
      <c r="Q15" s="3">
        <v>0</v>
      </c>
      <c r="R15" s="4">
        <f t="shared" si="0"/>
        <v>0</v>
      </c>
      <c r="S15" s="3">
        <v>0</v>
      </c>
      <c r="T15" s="4">
        <f t="shared" si="7"/>
        <v>0</v>
      </c>
      <c r="U15" s="3">
        <v>0</v>
      </c>
      <c r="V15" s="4">
        <f t="shared" si="8"/>
        <v>0</v>
      </c>
    </row>
    <row r="16" spans="1:22" x14ac:dyDescent="0.25">
      <c r="A16" s="5"/>
      <c r="B16" s="5"/>
      <c r="C16" s="3">
        <v>12</v>
      </c>
      <c r="D16" s="3">
        <v>2919</v>
      </c>
      <c r="E16" s="3">
        <v>42</v>
      </c>
      <c r="F16" s="4">
        <f t="shared" si="1"/>
        <v>1.4388489208633094E-2</v>
      </c>
      <c r="G16" s="3">
        <v>50</v>
      </c>
      <c r="H16" s="4">
        <f t="shared" si="2"/>
        <v>1.7129153819801301E-2</v>
      </c>
      <c r="I16" s="3">
        <v>29</v>
      </c>
      <c r="J16" s="4">
        <f t="shared" si="3"/>
        <v>9.9349092154847555E-3</v>
      </c>
      <c r="K16" s="3">
        <v>6</v>
      </c>
      <c r="L16" s="4">
        <f t="shared" si="4"/>
        <v>2.0554984583761563E-3</v>
      </c>
      <c r="M16" s="3">
        <v>20</v>
      </c>
      <c r="N16" s="4">
        <f t="shared" si="5"/>
        <v>6.8516615279205209E-3</v>
      </c>
      <c r="O16" s="3">
        <v>5</v>
      </c>
      <c r="P16" s="4">
        <f t="shared" si="6"/>
        <v>1.6469038208168643E-3</v>
      </c>
      <c r="Q16" s="3">
        <v>3</v>
      </c>
      <c r="R16" s="4">
        <f t="shared" si="0"/>
        <v>1.0277492291880781E-3</v>
      </c>
      <c r="S16" s="3">
        <v>3</v>
      </c>
      <c r="T16" s="4">
        <f t="shared" si="7"/>
        <v>1.0277492291880781E-3</v>
      </c>
      <c r="U16" s="3">
        <v>0</v>
      </c>
      <c r="V16" s="4">
        <f t="shared" si="8"/>
        <v>0</v>
      </c>
    </row>
    <row r="17" spans="1:22" x14ac:dyDescent="0.25">
      <c r="A17" s="5"/>
      <c r="B17" s="5"/>
      <c r="C17" s="3">
        <v>13</v>
      </c>
      <c r="D17" s="3">
        <v>3491</v>
      </c>
      <c r="E17" s="3">
        <v>29</v>
      </c>
      <c r="F17" s="4">
        <f t="shared" si="1"/>
        <v>8.3070753365797768E-3</v>
      </c>
      <c r="G17" s="3">
        <v>31</v>
      </c>
      <c r="H17" s="4">
        <f t="shared" si="2"/>
        <v>8.8799770839301066E-3</v>
      </c>
      <c r="I17" s="3">
        <v>98</v>
      </c>
      <c r="J17" s="4">
        <f t="shared" si="3"/>
        <v>2.807218562016614E-2</v>
      </c>
      <c r="K17" s="3">
        <v>5</v>
      </c>
      <c r="L17" s="4">
        <f t="shared" si="4"/>
        <v>1.4322543683758235E-3</v>
      </c>
      <c r="M17" s="3">
        <v>5</v>
      </c>
      <c r="N17" s="4">
        <f t="shared" si="5"/>
        <v>1.4322543683758235E-3</v>
      </c>
      <c r="O17" s="3">
        <v>17</v>
      </c>
      <c r="P17" s="4">
        <f t="shared" si="6"/>
        <v>5.5994729907773389E-3</v>
      </c>
      <c r="Q17" s="3">
        <v>0</v>
      </c>
      <c r="R17" s="4">
        <f t="shared" si="0"/>
        <v>0</v>
      </c>
      <c r="S17" s="3">
        <v>1</v>
      </c>
      <c r="T17" s="4">
        <f t="shared" si="7"/>
        <v>2.8645087367516471E-4</v>
      </c>
      <c r="U17" s="3">
        <v>0</v>
      </c>
      <c r="V17" s="4">
        <f t="shared" si="8"/>
        <v>0</v>
      </c>
    </row>
    <row r="18" spans="1:22" x14ac:dyDescent="0.25">
      <c r="A18" s="5"/>
      <c r="B18" s="5"/>
      <c r="C18" s="3">
        <v>14</v>
      </c>
      <c r="D18" s="3">
        <v>2630</v>
      </c>
      <c r="E18" s="3">
        <v>14</v>
      </c>
      <c r="F18" s="4">
        <f t="shared" si="1"/>
        <v>5.3231939163498098E-3</v>
      </c>
      <c r="G18" s="3">
        <v>144</v>
      </c>
      <c r="H18" s="4">
        <f t="shared" si="2"/>
        <v>5.4752851711026618E-2</v>
      </c>
      <c r="I18" s="3">
        <v>210</v>
      </c>
      <c r="J18" s="4">
        <f t="shared" si="3"/>
        <v>7.9847908745247151E-2</v>
      </c>
      <c r="K18" s="3">
        <v>5</v>
      </c>
      <c r="L18" s="4">
        <f t="shared" si="4"/>
        <v>1.9011406844106464E-3</v>
      </c>
      <c r="M18" s="3">
        <v>17</v>
      </c>
      <c r="N18" s="4">
        <f t="shared" si="5"/>
        <v>6.4638783269961976E-3</v>
      </c>
      <c r="O18" s="3">
        <v>14</v>
      </c>
      <c r="P18" s="4">
        <f t="shared" si="6"/>
        <v>4.61133069828722E-3</v>
      </c>
      <c r="Q18" s="3">
        <v>1</v>
      </c>
      <c r="R18" s="4">
        <f t="shared" si="0"/>
        <v>3.8022813688212925E-4</v>
      </c>
      <c r="S18" s="3">
        <v>0</v>
      </c>
      <c r="T18" s="4">
        <f t="shared" si="7"/>
        <v>0</v>
      </c>
      <c r="U18" s="3">
        <v>2</v>
      </c>
      <c r="V18" s="4">
        <f t="shared" si="8"/>
        <v>7.6045627376425851E-4</v>
      </c>
    </row>
    <row r="19" spans="1:22" x14ac:dyDescent="0.25">
      <c r="A19" s="5"/>
      <c r="B19" s="5"/>
      <c r="C19" s="3">
        <v>15</v>
      </c>
      <c r="D19" s="3">
        <v>3577</v>
      </c>
      <c r="E19" s="3">
        <v>8</v>
      </c>
      <c r="F19" s="4">
        <f t="shared" si="1"/>
        <v>2.2365110427732737E-3</v>
      </c>
      <c r="G19" s="3">
        <v>69</v>
      </c>
      <c r="H19" s="4">
        <f t="shared" si="2"/>
        <v>1.9289907743919487E-2</v>
      </c>
      <c r="I19" s="3">
        <v>13</v>
      </c>
      <c r="J19" s="4">
        <f t="shared" si="3"/>
        <v>3.6343304445065699E-3</v>
      </c>
      <c r="K19" s="3">
        <v>6</v>
      </c>
      <c r="L19" s="4">
        <f t="shared" si="4"/>
        <v>1.6773832820799553E-3</v>
      </c>
      <c r="M19" s="3">
        <v>15</v>
      </c>
      <c r="N19" s="4">
        <f t="shared" si="5"/>
        <v>4.1934582051998881E-3</v>
      </c>
      <c r="O19" s="3">
        <v>0</v>
      </c>
      <c r="P19" s="4">
        <f t="shared" si="6"/>
        <v>0</v>
      </c>
      <c r="Q19" s="3">
        <v>1</v>
      </c>
      <c r="R19" s="4">
        <f t="shared" si="0"/>
        <v>2.7956388034665921E-4</v>
      </c>
      <c r="S19" s="3">
        <v>7</v>
      </c>
      <c r="T19" s="4">
        <f t="shared" si="7"/>
        <v>1.9569471624266144E-3</v>
      </c>
      <c r="U19" s="3">
        <v>0</v>
      </c>
      <c r="V19" s="4">
        <f t="shared" si="8"/>
        <v>0</v>
      </c>
    </row>
    <row r="20" spans="1:22" x14ac:dyDescent="0.25">
      <c r="A20" s="5"/>
      <c r="B20" s="5"/>
      <c r="C20" s="3">
        <v>16</v>
      </c>
      <c r="D20" s="3">
        <v>3196</v>
      </c>
      <c r="E20" s="3">
        <v>55</v>
      </c>
      <c r="F20" s="4">
        <f t="shared" si="1"/>
        <v>1.7209011264080101E-2</v>
      </c>
      <c r="G20" s="3">
        <v>62</v>
      </c>
      <c r="H20" s="4">
        <f t="shared" si="2"/>
        <v>1.9399249061326659E-2</v>
      </c>
      <c r="I20" s="3">
        <v>13</v>
      </c>
      <c r="J20" s="4">
        <f t="shared" si="3"/>
        <v>4.067584480600751E-3</v>
      </c>
      <c r="K20" s="3">
        <v>0</v>
      </c>
      <c r="L20" s="4">
        <f t="shared" si="4"/>
        <v>0</v>
      </c>
      <c r="M20" s="3">
        <v>6</v>
      </c>
      <c r="N20" s="4">
        <f t="shared" si="5"/>
        <v>1.8773466833541927E-3</v>
      </c>
      <c r="O20" s="3">
        <v>4</v>
      </c>
      <c r="P20" s="4">
        <f t="shared" si="6"/>
        <v>1.3175230566534915E-3</v>
      </c>
      <c r="Q20" s="3">
        <v>0</v>
      </c>
      <c r="R20" s="4">
        <f t="shared" si="0"/>
        <v>0</v>
      </c>
      <c r="S20" s="3">
        <v>8</v>
      </c>
      <c r="T20" s="4">
        <f t="shared" si="7"/>
        <v>2.5031289111389237E-3</v>
      </c>
      <c r="U20" s="3">
        <v>0</v>
      </c>
      <c r="V20" s="4">
        <f t="shared" si="8"/>
        <v>0</v>
      </c>
    </row>
    <row r="21" spans="1:22" x14ac:dyDescent="0.25">
      <c r="A21" s="5"/>
      <c r="B21" s="5"/>
      <c r="C21" s="3">
        <v>17</v>
      </c>
      <c r="D21" s="3">
        <v>3117</v>
      </c>
      <c r="E21" s="3">
        <v>14</v>
      </c>
      <c r="F21" s="4">
        <f t="shared" si="1"/>
        <v>4.4914982354828364E-3</v>
      </c>
      <c r="G21" s="3">
        <v>47</v>
      </c>
      <c r="H21" s="4">
        <f t="shared" si="2"/>
        <v>1.5078601219120949E-2</v>
      </c>
      <c r="I21" s="3">
        <v>9</v>
      </c>
      <c r="J21" s="4">
        <f t="shared" si="3"/>
        <v>2.8873917228103944E-3</v>
      </c>
      <c r="K21" s="3">
        <v>4</v>
      </c>
      <c r="L21" s="4">
        <f t="shared" si="4"/>
        <v>1.2832852101379532E-3</v>
      </c>
      <c r="M21" s="3">
        <v>13</v>
      </c>
      <c r="N21" s="4">
        <f t="shared" si="5"/>
        <v>4.1706769329483478E-3</v>
      </c>
      <c r="O21" s="3">
        <v>3</v>
      </c>
      <c r="P21" s="4">
        <f t="shared" si="6"/>
        <v>9.8814229249011851E-4</v>
      </c>
      <c r="Q21" s="3">
        <v>0</v>
      </c>
      <c r="R21" s="4">
        <f t="shared" si="0"/>
        <v>0</v>
      </c>
      <c r="S21" s="3">
        <v>0</v>
      </c>
      <c r="T21" s="4">
        <f t="shared" si="7"/>
        <v>0</v>
      </c>
      <c r="U21" s="3">
        <v>0</v>
      </c>
      <c r="V21" s="4">
        <f t="shared" si="8"/>
        <v>0</v>
      </c>
    </row>
    <row r="22" spans="1:22" x14ac:dyDescent="0.25">
      <c r="A22" s="5"/>
      <c r="B22" s="5"/>
      <c r="C22" s="3">
        <v>18</v>
      </c>
      <c r="D22" s="3">
        <v>3149</v>
      </c>
      <c r="E22" s="3">
        <v>93</v>
      </c>
      <c r="F22" s="4">
        <f t="shared" si="1"/>
        <v>2.953318513813909E-2</v>
      </c>
      <c r="G22" s="3">
        <v>103</v>
      </c>
      <c r="H22" s="4">
        <f t="shared" si="2"/>
        <v>3.2708796443315341E-2</v>
      </c>
      <c r="I22" s="3">
        <v>111</v>
      </c>
      <c r="J22" s="4">
        <f t="shared" si="3"/>
        <v>3.5249285487456337E-2</v>
      </c>
      <c r="K22" s="3">
        <v>25</v>
      </c>
      <c r="L22" s="4">
        <f t="shared" si="4"/>
        <v>7.9390282629406162E-3</v>
      </c>
      <c r="M22" s="3">
        <v>5</v>
      </c>
      <c r="N22" s="4">
        <f t="shared" si="5"/>
        <v>1.5878056525881232E-3</v>
      </c>
      <c r="O22" s="3">
        <v>6</v>
      </c>
      <c r="P22" s="4">
        <f t="shared" si="6"/>
        <v>1.976284584980237E-3</v>
      </c>
      <c r="Q22" s="3">
        <v>0</v>
      </c>
      <c r="R22" s="4">
        <f t="shared" si="0"/>
        <v>0</v>
      </c>
      <c r="S22" s="3">
        <v>0</v>
      </c>
      <c r="T22" s="4">
        <f t="shared" si="7"/>
        <v>0</v>
      </c>
      <c r="U22" s="3">
        <v>0</v>
      </c>
      <c r="V22" s="4">
        <f t="shared" si="8"/>
        <v>0</v>
      </c>
    </row>
    <row r="23" spans="1:22" x14ac:dyDescent="0.25">
      <c r="A23" s="5"/>
      <c r="B23" s="5"/>
      <c r="C23" s="3">
        <v>19</v>
      </c>
      <c r="D23" s="3">
        <v>2926</v>
      </c>
      <c r="E23" s="3">
        <v>268</v>
      </c>
      <c r="F23" s="4">
        <f t="shared" si="1"/>
        <v>9.1592617908407378E-2</v>
      </c>
      <c r="G23" s="3">
        <v>59</v>
      </c>
      <c r="H23" s="4">
        <f t="shared" si="2"/>
        <v>2.0164046479835954E-2</v>
      </c>
      <c r="I23" s="3">
        <v>6</v>
      </c>
      <c r="J23" s="4">
        <f t="shared" si="3"/>
        <v>2.050580997949419E-3</v>
      </c>
      <c r="K23" s="3">
        <v>96</v>
      </c>
      <c r="L23" s="4">
        <f t="shared" si="4"/>
        <v>3.2809295967190705E-2</v>
      </c>
      <c r="M23" s="3">
        <v>1</v>
      </c>
      <c r="N23" s="4">
        <f t="shared" si="5"/>
        <v>3.4176349965823653E-4</v>
      </c>
      <c r="O23" s="3">
        <v>0</v>
      </c>
      <c r="P23" s="4">
        <f t="shared" si="6"/>
        <v>0</v>
      </c>
      <c r="Q23" s="3">
        <v>1</v>
      </c>
      <c r="R23" s="4">
        <f t="shared" si="0"/>
        <v>3.4176349965823653E-4</v>
      </c>
      <c r="S23" s="3">
        <v>0</v>
      </c>
      <c r="T23" s="4">
        <f t="shared" si="7"/>
        <v>0</v>
      </c>
      <c r="U23" s="3">
        <v>0</v>
      </c>
      <c r="V23" s="4">
        <f t="shared" si="8"/>
        <v>0</v>
      </c>
    </row>
    <row r="24" spans="1:22" x14ac:dyDescent="0.25">
      <c r="A24" s="5"/>
      <c r="B24" s="5"/>
      <c r="C24" s="3">
        <v>20</v>
      </c>
      <c r="D24" s="3">
        <v>2797</v>
      </c>
      <c r="E24" s="3">
        <v>164</v>
      </c>
      <c r="F24" s="4">
        <f t="shared" si="1"/>
        <v>5.863425098319628E-2</v>
      </c>
      <c r="G24" s="3">
        <v>20</v>
      </c>
      <c r="H24" s="4">
        <f t="shared" si="2"/>
        <v>7.1505184125849122E-3</v>
      </c>
      <c r="I24" s="3">
        <v>26</v>
      </c>
      <c r="J24" s="4">
        <f t="shared" si="3"/>
        <v>9.2956739363603859E-3</v>
      </c>
      <c r="K24" s="3">
        <v>21</v>
      </c>
      <c r="L24" s="4">
        <f t="shared" si="4"/>
        <v>7.5080443332141578E-3</v>
      </c>
      <c r="M24" s="3">
        <v>1</v>
      </c>
      <c r="N24" s="4">
        <f t="shared" si="5"/>
        <v>3.5752592062924561E-4</v>
      </c>
      <c r="O24" s="3">
        <v>3</v>
      </c>
      <c r="P24" s="4">
        <f t="shared" si="6"/>
        <v>9.8814229249011851E-4</v>
      </c>
      <c r="Q24" s="3">
        <v>0</v>
      </c>
      <c r="R24" s="4">
        <f t="shared" si="0"/>
        <v>0</v>
      </c>
      <c r="S24" s="3">
        <v>1</v>
      </c>
      <c r="T24" s="4">
        <f t="shared" si="7"/>
        <v>3.5752592062924561E-4</v>
      </c>
      <c r="U24" s="3">
        <v>0</v>
      </c>
      <c r="V24" s="4">
        <f t="shared" si="8"/>
        <v>0</v>
      </c>
    </row>
    <row r="25" spans="1:22" x14ac:dyDescent="0.25">
      <c r="A25" s="5"/>
      <c r="B25" s="5"/>
      <c r="C25" s="3">
        <v>21</v>
      </c>
      <c r="D25" s="3">
        <v>3073</v>
      </c>
      <c r="E25" s="3">
        <v>5</v>
      </c>
      <c r="F25" s="4">
        <f t="shared" si="1"/>
        <v>1.6270745200130166E-3</v>
      </c>
      <c r="G25" s="3">
        <v>25</v>
      </c>
      <c r="H25" s="4">
        <f t="shared" si="2"/>
        <v>8.1353726000650828E-3</v>
      </c>
      <c r="I25" s="3">
        <v>35</v>
      </c>
      <c r="J25" s="4">
        <f t="shared" si="3"/>
        <v>1.1389521640091117E-2</v>
      </c>
      <c r="K25" s="3">
        <v>3</v>
      </c>
      <c r="L25" s="4">
        <f t="shared" si="4"/>
        <v>9.7624471200780994E-4</v>
      </c>
      <c r="M25" s="3">
        <v>1</v>
      </c>
      <c r="N25" s="4">
        <f t="shared" si="5"/>
        <v>3.254149040026033E-4</v>
      </c>
      <c r="O25" s="3">
        <v>0</v>
      </c>
      <c r="P25" s="4">
        <f t="shared" si="6"/>
        <v>0</v>
      </c>
      <c r="Q25" s="3">
        <v>0</v>
      </c>
      <c r="R25" s="4">
        <f t="shared" si="0"/>
        <v>0</v>
      </c>
      <c r="S25" s="3">
        <v>0</v>
      </c>
      <c r="T25" s="4">
        <f t="shared" si="7"/>
        <v>0</v>
      </c>
      <c r="U25" s="3">
        <v>0</v>
      </c>
      <c r="V25" s="4">
        <f t="shared" si="8"/>
        <v>0</v>
      </c>
    </row>
    <row r="26" spans="1:22" x14ac:dyDescent="0.25">
      <c r="A26" s="5"/>
      <c r="B26" s="5"/>
      <c r="C26" s="3">
        <v>22</v>
      </c>
      <c r="D26" s="3">
        <v>2761</v>
      </c>
      <c r="E26" s="3">
        <v>130</v>
      </c>
      <c r="F26" s="4">
        <f t="shared" si="1"/>
        <v>4.7084389713871785E-2</v>
      </c>
      <c r="G26" s="3">
        <v>25</v>
      </c>
      <c r="H26" s="4">
        <f t="shared" si="2"/>
        <v>9.0546903295907286E-3</v>
      </c>
      <c r="I26" s="3">
        <v>15</v>
      </c>
      <c r="J26" s="4">
        <f t="shared" si="3"/>
        <v>5.4328141977544372E-3</v>
      </c>
      <c r="K26" s="3">
        <v>5</v>
      </c>
      <c r="L26" s="4">
        <f t="shared" si="4"/>
        <v>1.8109380659181455E-3</v>
      </c>
      <c r="M26" s="3">
        <v>1</v>
      </c>
      <c r="N26" s="4">
        <f t="shared" si="5"/>
        <v>3.6218761318362912E-4</v>
      </c>
      <c r="O26" s="3">
        <v>4</v>
      </c>
      <c r="P26" s="4">
        <f t="shared" si="6"/>
        <v>1.3175230566534915E-3</v>
      </c>
      <c r="Q26" s="3">
        <v>27</v>
      </c>
      <c r="R26" s="4">
        <f t="shared" si="0"/>
        <v>9.7790655559579862E-3</v>
      </c>
      <c r="S26" s="3">
        <v>0</v>
      </c>
      <c r="T26" s="4">
        <f t="shared" si="7"/>
        <v>0</v>
      </c>
      <c r="U26" s="3">
        <v>0</v>
      </c>
      <c r="V26" s="4">
        <f t="shared" si="8"/>
        <v>0</v>
      </c>
    </row>
    <row r="27" spans="1:22" x14ac:dyDescent="0.25">
      <c r="A27" s="5"/>
      <c r="B27" s="5"/>
      <c r="C27" s="3">
        <v>23</v>
      </c>
      <c r="D27" s="3">
        <v>3511</v>
      </c>
      <c r="E27" s="3">
        <v>26</v>
      </c>
      <c r="F27" s="4">
        <f t="shared" si="1"/>
        <v>7.4052976360011397E-3</v>
      </c>
      <c r="G27" s="3">
        <v>57</v>
      </c>
      <c r="H27" s="4">
        <f t="shared" si="2"/>
        <v>1.6234690971233267E-2</v>
      </c>
      <c r="I27" s="3">
        <v>20</v>
      </c>
      <c r="J27" s="4">
        <f t="shared" si="3"/>
        <v>5.6963827969239529E-3</v>
      </c>
      <c r="K27" s="3">
        <v>1</v>
      </c>
      <c r="L27" s="4">
        <f t="shared" si="4"/>
        <v>2.8481913984619768E-4</v>
      </c>
      <c r="M27" s="3">
        <v>15</v>
      </c>
      <c r="N27" s="4">
        <f t="shared" si="5"/>
        <v>4.2722870976929653E-3</v>
      </c>
      <c r="O27" s="3">
        <v>7</v>
      </c>
      <c r="P27" s="4">
        <f t="shared" si="6"/>
        <v>2.30566534914361E-3</v>
      </c>
      <c r="Q27" s="3">
        <v>0</v>
      </c>
      <c r="R27" s="4">
        <f t="shared" si="0"/>
        <v>0</v>
      </c>
      <c r="S27" s="3">
        <v>1</v>
      </c>
      <c r="T27" s="4">
        <f t="shared" si="7"/>
        <v>2.8481913984619768E-4</v>
      </c>
      <c r="U27" s="3">
        <v>1</v>
      </c>
      <c r="V27" s="4">
        <f t="shared" si="8"/>
        <v>2.8481913984619768E-4</v>
      </c>
    </row>
    <row r="28" spans="1:22" x14ac:dyDescent="0.25">
      <c r="A28" s="5"/>
      <c r="B28" s="5"/>
      <c r="C28" s="3">
        <v>24</v>
      </c>
      <c r="D28" s="3">
        <v>3308</v>
      </c>
      <c r="E28" s="3">
        <v>40</v>
      </c>
      <c r="F28" s="4">
        <f t="shared" si="1"/>
        <v>1.2091898428053204E-2</v>
      </c>
      <c r="G28" s="3">
        <v>54</v>
      </c>
      <c r="H28" s="4">
        <f t="shared" si="2"/>
        <v>1.6324062877871828E-2</v>
      </c>
      <c r="I28" s="3">
        <v>15</v>
      </c>
      <c r="J28" s="4">
        <f t="shared" si="3"/>
        <v>4.534461910519952E-3</v>
      </c>
      <c r="K28" s="3">
        <v>8</v>
      </c>
      <c r="L28" s="4">
        <f t="shared" si="4"/>
        <v>2.4183796856106408E-3</v>
      </c>
      <c r="M28" s="3">
        <v>11</v>
      </c>
      <c r="N28" s="4">
        <f t="shared" si="5"/>
        <v>3.325272067714631E-3</v>
      </c>
      <c r="O28" s="3">
        <v>4</v>
      </c>
      <c r="P28" s="4">
        <f t="shared" si="6"/>
        <v>1.3175230566534915E-3</v>
      </c>
      <c r="Q28" s="3">
        <v>3</v>
      </c>
      <c r="R28" s="4">
        <f t="shared" si="0"/>
        <v>9.0689238210399034E-4</v>
      </c>
      <c r="S28" s="3">
        <v>1</v>
      </c>
      <c r="T28" s="4">
        <f t="shared" si="7"/>
        <v>3.0229746070133009E-4</v>
      </c>
      <c r="U28" s="3">
        <v>0</v>
      </c>
      <c r="V28" s="4">
        <f t="shared" si="8"/>
        <v>0</v>
      </c>
    </row>
    <row r="29" spans="1:22" x14ac:dyDescent="0.25">
      <c r="A29" s="5"/>
      <c r="B29" s="5"/>
      <c r="C29" s="3" t="s">
        <v>2</v>
      </c>
      <c r="D29" s="3" t="s">
        <v>5</v>
      </c>
      <c r="E29" s="3">
        <v>2022</v>
      </c>
      <c r="F29" s="3" t="s">
        <v>5</v>
      </c>
      <c r="G29" s="3">
        <v>1414</v>
      </c>
      <c r="H29" s="3" t="s">
        <v>5</v>
      </c>
      <c r="I29" s="3">
        <v>1569</v>
      </c>
      <c r="J29" s="4" t="s">
        <v>5</v>
      </c>
      <c r="K29" s="3">
        <v>60</v>
      </c>
      <c r="L29" s="3" t="s">
        <v>5</v>
      </c>
      <c r="M29" s="3">
        <v>61</v>
      </c>
      <c r="N29" s="4" t="s">
        <v>5</v>
      </c>
      <c r="O29" s="3">
        <v>138</v>
      </c>
      <c r="P29" s="3" t="s">
        <v>5</v>
      </c>
      <c r="Q29" s="3">
        <v>4</v>
      </c>
      <c r="R29" s="4" t="s">
        <v>5</v>
      </c>
      <c r="S29" s="3">
        <v>3</v>
      </c>
      <c r="T29" s="3" t="s">
        <v>5</v>
      </c>
      <c r="U29" s="3">
        <v>4</v>
      </c>
      <c r="V29" s="4" t="s">
        <v>5</v>
      </c>
    </row>
    <row r="30" spans="1:22" x14ac:dyDescent="0.25">
      <c r="A30" s="5"/>
      <c r="B30" s="5"/>
      <c r="C30" s="3" t="s">
        <v>1</v>
      </c>
      <c r="D30" s="3" t="s">
        <v>5</v>
      </c>
      <c r="E30" s="3">
        <v>3</v>
      </c>
      <c r="F30" s="3" t="s">
        <v>5</v>
      </c>
      <c r="G30" s="3">
        <v>26</v>
      </c>
      <c r="H30" s="3" t="s">
        <v>5</v>
      </c>
      <c r="I30" s="3">
        <v>0</v>
      </c>
      <c r="J30" s="4" t="s">
        <v>5</v>
      </c>
      <c r="K30" s="3">
        <v>2</v>
      </c>
      <c r="L30" s="3" t="s">
        <v>5</v>
      </c>
      <c r="M30" s="3">
        <v>1</v>
      </c>
      <c r="N30" s="4" t="s">
        <v>5</v>
      </c>
      <c r="O30" s="3">
        <v>1</v>
      </c>
      <c r="P30" s="3" t="s">
        <v>5</v>
      </c>
      <c r="Q30" s="3">
        <v>1</v>
      </c>
      <c r="R30" s="4" t="s">
        <v>5</v>
      </c>
      <c r="S30" s="3">
        <v>0</v>
      </c>
      <c r="T30" s="3" t="s">
        <v>5</v>
      </c>
      <c r="U30" s="3">
        <v>1</v>
      </c>
      <c r="V30" s="4" t="s">
        <v>5</v>
      </c>
    </row>
    <row r="31" spans="1:22" x14ac:dyDescent="0.25">
      <c r="A31" s="5"/>
      <c r="B31" s="5"/>
      <c r="C31" s="3" t="s">
        <v>58</v>
      </c>
      <c r="D31" s="3" t="s">
        <v>5</v>
      </c>
      <c r="E31" s="3">
        <f>SUM(E5:E29)</f>
        <v>4071</v>
      </c>
      <c r="F31" s="4" t="s">
        <v>5</v>
      </c>
      <c r="G31" s="3">
        <f>SUM(G5:G29)</f>
        <v>3492</v>
      </c>
      <c r="H31" s="4" t="s">
        <v>5</v>
      </c>
      <c r="I31" s="3">
        <f>SUM(I5:I30)</f>
        <v>3129</v>
      </c>
      <c r="J31" s="4" t="s">
        <v>5</v>
      </c>
      <c r="K31" s="3">
        <f>SUM(K5:K30)</f>
        <v>380</v>
      </c>
      <c r="L31" s="4" t="s">
        <v>5</v>
      </c>
      <c r="M31" s="3">
        <f>SUM(M5:M29)</f>
        <v>252</v>
      </c>
      <c r="N31" s="4" t="s">
        <v>5</v>
      </c>
      <c r="O31" s="3">
        <f>SUM(O5:O29)</f>
        <v>245</v>
      </c>
      <c r="P31" s="4" t="s">
        <v>5</v>
      </c>
      <c r="Q31" s="3">
        <f>SUM(Q5:Q30)</f>
        <v>89</v>
      </c>
      <c r="R31" s="4" t="s">
        <v>5</v>
      </c>
      <c r="S31" s="3">
        <f>SUM(S5:S30)</f>
        <v>31</v>
      </c>
      <c r="T31" s="4" t="s">
        <v>5</v>
      </c>
      <c r="U31" s="3">
        <f>SUM(U5:U29)</f>
        <v>7</v>
      </c>
      <c r="V31" s="4" t="s">
        <v>5</v>
      </c>
    </row>
    <row r="32" spans="1:22" ht="88.9" customHeight="1" x14ac:dyDescent="0.25">
      <c r="A32" s="5"/>
      <c r="B32" s="5"/>
      <c r="C32" s="46" t="s">
        <v>90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ht="63" customHeight="1" x14ac:dyDescent="0.25">
      <c r="A33" s="5"/>
      <c r="B33" s="5"/>
      <c r="C33" s="48" t="s">
        <v>10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s="5" customFormat="1" x14ac:dyDescent="0.25"/>
    <row r="35" spans="1:22" s="5" customFormat="1" x14ac:dyDescent="0.25"/>
    <row r="36" spans="1:22" s="5" customFormat="1" x14ac:dyDescent="0.25"/>
    <row r="37" spans="1:22" s="5" customFormat="1" x14ac:dyDescent="0.25"/>
    <row r="38" spans="1:22" s="5" customFormat="1" x14ac:dyDescent="0.25"/>
    <row r="39" spans="1:22" s="5" customFormat="1" x14ac:dyDescent="0.25"/>
    <row r="40" spans="1:22" s="5" customFormat="1" x14ac:dyDescent="0.25"/>
    <row r="41" spans="1:22" s="5" customFormat="1" x14ac:dyDescent="0.25"/>
    <row r="42" spans="1:22" s="5" customFormat="1" x14ac:dyDescent="0.25"/>
    <row r="43" spans="1:22" s="5" customFormat="1" x14ac:dyDescent="0.25"/>
    <row r="44" spans="1:22" s="5" customFormat="1" x14ac:dyDescent="0.25"/>
    <row r="45" spans="1:22" s="5" customFormat="1" x14ac:dyDescent="0.25"/>
    <row r="46" spans="1:22" s="5" customFormat="1" x14ac:dyDescent="0.25"/>
    <row r="47" spans="1:22" s="5" customFormat="1" x14ac:dyDescent="0.25"/>
    <row r="48" spans="1:22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</sheetData>
  <mergeCells count="13">
    <mergeCell ref="C32:V32"/>
    <mergeCell ref="C33:V33"/>
    <mergeCell ref="C3:C4"/>
    <mergeCell ref="D3:D4"/>
    <mergeCell ref="E3:F3"/>
    <mergeCell ref="G3:H3"/>
    <mergeCell ref="U3:V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G19"/>
  <sheetViews>
    <sheetView workbookViewId="0">
      <selection activeCell="G13" sqref="G13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16384" width="10.75" style="5"/>
  </cols>
  <sheetData>
    <row r="1" spans="3:7" ht="26.25" x14ac:dyDescent="0.4">
      <c r="C1" s="9" t="s">
        <v>11</v>
      </c>
      <c r="D1" s="11" t="s">
        <v>37</v>
      </c>
      <c r="G1" s="10"/>
    </row>
    <row r="2" spans="3:7" ht="26.25" x14ac:dyDescent="0.4">
      <c r="C2" s="9" t="s">
        <v>12</v>
      </c>
      <c r="D2" s="11">
        <v>1</v>
      </c>
      <c r="G2" s="10"/>
    </row>
    <row r="3" spans="3:7" x14ac:dyDescent="0.25">
      <c r="C3" s="44" t="s">
        <v>0</v>
      </c>
      <c r="D3" s="44" t="s">
        <v>34</v>
      </c>
      <c r="E3" s="43" t="s">
        <v>38</v>
      </c>
      <c r="F3" s="43"/>
      <c r="G3" s="10"/>
    </row>
    <row r="4" spans="3:7" ht="30" x14ac:dyDescent="0.25">
      <c r="C4" s="44"/>
      <c r="D4" s="44"/>
      <c r="E4" s="8" t="s">
        <v>6</v>
      </c>
      <c r="F4" s="8" t="s">
        <v>7</v>
      </c>
      <c r="G4" s="10"/>
    </row>
    <row r="5" spans="3:7" x14ac:dyDescent="0.25">
      <c r="C5" s="3">
        <v>1</v>
      </c>
      <c r="D5" s="3">
        <v>2581</v>
      </c>
      <c r="E5" s="3">
        <v>621</v>
      </c>
      <c r="F5" s="4">
        <f>E5/D5</f>
        <v>0.24060441689267725</v>
      </c>
      <c r="G5" s="10"/>
    </row>
    <row r="6" spans="3:7" x14ac:dyDescent="0.25">
      <c r="C6" s="3">
        <v>2</v>
      </c>
      <c r="D6" s="3">
        <v>2841</v>
      </c>
      <c r="E6" s="3">
        <v>235</v>
      </c>
      <c r="F6" s="4">
        <f t="shared" ref="F6:F13" si="0">E6/D6</f>
        <v>8.2717353044702568E-2</v>
      </c>
      <c r="G6" s="10"/>
    </row>
    <row r="7" spans="3:7" x14ac:dyDescent="0.25">
      <c r="C7" s="3">
        <v>3</v>
      </c>
      <c r="D7" s="3">
        <v>3092</v>
      </c>
      <c r="E7" s="38">
        <v>4595</v>
      </c>
      <c r="F7" s="39">
        <f t="shared" si="0"/>
        <v>1.4860931435963778</v>
      </c>
      <c r="G7" s="10"/>
    </row>
    <row r="8" spans="3:7" x14ac:dyDescent="0.25">
      <c r="C8" s="3">
        <v>4</v>
      </c>
      <c r="D8" s="3">
        <v>2974</v>
      </c>
      <c r="E8" s="3">
        <v>330</v>
      </c>
      <c r="F8" s="4">
        <f t="shared" si="0"/>
        <v>0.1109616677874916</v>
      </c>
      <c r="G8" s="10"/>
    </row>
    <row r="9" spans="3:7" x14ac:dyDescent="0.25">
      <c r="C9" s="3">
        <v>5</v>
      </c>
      <c r="D9" s="3">
        <v>2527</v>
      </c>
      <c r="E9" s="3">
        <v>1568</v>
      </c>
      <c r="F9" s="4">
        <f t="shared" si="0"/>
        <v>0.62049861495844871</v>
      </c>
      <c r="G9" s="10"/>
    </row>
    <row r="10" spans="3:7" x14ac:dyDescent="0.25">
      <c r="C10" s="3">
        <v>6</v>
      </c>
      <c r="D10" s="3">
        <v>2635</v>
      </c>
      <c r="E10" s="3">
        <v>319</v>
      </c>
      <c r="F10" s="4">
        <f t="shared" si="0"/>
        <v>0.12106261859582543</v>
      </c>
      <c r="G10" s="10"/>
    </row>
    <row r="11" spans="3:7" x14ac:dyDescent="0.25">
      <c r="C11" s="3">
        <v>7</v>
      </c>
      <c r="D11" s="3">
        <v>2612</v>
      </c>
      <c r="E11" s="3">
        <v>200</v>
      </c>
      <c r="F11" s="4">
        <f t="shared" si="0"/>
        <v>7.6569678407350683E-2</v>
      </c>
      <c r="G11" s="10"/>
    </row>
    <row r="12" spans="3:7" x14ac:dyDescent="0.25">
      <c r="C12" s="3">
        <v>8</v>
      </c>
      <c r="D12" s="3">
        <v>2457</v>
      </c>
      <c r="E12" s="3">
        <v>1614</v>
      </c>
      <c r="F12" s="4">
        <f t="shared" si="0"/>
        <v>0.6568986568986569</v>
      </c>
      <c r="G12" s="10"/>
    </row>
    <row r="13" spans="3:7" x14ac:dyDescent="0.25">
      <c r="C13" s="3">
        <v>9</v>
      </c>
      <c r="D13" s="3">
        <v>2751</v>
      </c>
      <c r="E13" s="3">
        <v>252</v>
      </c>
      <c r="F13" s="4">
        <f t="shared" si="0"/>
        <v>9.1603053435114504E-2</v>
      </c>
      <c r="G13" s="10"/>
    </row>
    <row r="14" spans="3:7" x14ac:dyDescent="0.25">
      <c r="C14" s="3" t="s">
        <v>2</v>
      </c>
      <c r="D14" s="3" t="s">
        <v>5</v>
      </c>
      <c r="E14" s="3">
        <v>3558</v>
      </c>
      <c r="F14" s="3" t="s">
        <v>5</v>
      </c>
      <c r="G14" s="10"/>
    </row>
    <row r="15" spans="3:7" x14ac:dyDescent="0.25">
      <c r="C15" s="3" t="s">
        <v>1</v>
      </c>
      <c r="D15" s="3" t="s">
        <v>5</v>
      </c>
      <c r="E15" s="3">
        <v>13</v>
      </c>
      <c r="F15" s="3" t="s">
        <v>5</v>
      </c>
      <c r="G15" s="10"/>
    </row>
    <row r="16" spans="3:7" x14ac:dyDescent="0.25">
      <c r="C16" s="3" t="s">
        <v>58</v>
      </c>
      <c r="D16" s="3" t="s">
        <v>5</v>
      </c>
      <c r="E16" s="3">
        <f>SUM(E5:E14)</f>
        <v>13292</v>
      </c>
      <c r="F16" s="4" t="s">
        <v>5</v>
      </c>
      <c r="G16" s="10"/>
    </row>
    <row r="17" spans="3:7" ht="118.15" customHeight="1" x14ac:dyDescent="0.25">
      <c r="C17" s="41" t="s">
        <v>90</v>
      </c>
      <c r="D17" s="41"/>
      <c r="E17" s="41"/>
      <c r="F17" s="41"/>
      <c r="G17" s="10"/>
    </row>
    <row r="18" spans="3:7" ht="109.15" customHeight="1" x14ac:dyDescent="0.25">
      <c r="C18" s="42" t="s">
        <v>10</v>
      </c>
      <c r="D18" s="42"/>
      <c r="E18" s="42"/>
      <c r="F18" s="42"/>
      <c r="G18" s="10"/>
    </row>
    <row r="19" spans="3:7" x14ac:dyDescent="0.25">
      <c r="G19" s="10"/>
    </row>
  </sheetData>
  <mergeCells count="5">
    <mergeCell ref="C3:C4"/>
    <mergeCell ref="D3:D4"/>
    <mergeCell ref="E3:F3"/>
    <mergeCell ref="C17:F17"/>
    <mergeCell ref="C18:F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L30"/>
  <sheetViews>
    <sheetView topLeftCell="B1" workbookViewId="0">
      <pane xSplit="3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G12" sqref="G12"/>
    </sheetView>
  </sheetViews>
  <sheetFormatPr baseColWidth="10" defaultColWidth="10.75" defaultRowHeight="15.75" x14ac:dyDescent="0.25"/>
  <cols>
    <col min="1" max="1" width="10.75" style="5"/>
    <col min="2" max="2" width="7.25" style="5" customWidth="1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10" width="19.5" style="5" customWidth="1"/>
    <col min="11" max="11" width="19.25" style="5" customWidth="1"/>
    <col min="12" max="12" width="17.75" style="5" customWidth="1"/>
    <col min="13" max="16384" width="10.75" style="5"/>
  </cols>
  <sheetData>
    <row r="1" spans="3:12" ht="26.25" x14ac:dyDescent="0.4">
      <c r="C1" s="9" t="s">
        <v>11</v>
      </c>
      <c r="D1" s="11" t="s">
        <v>39</v>
      </c>
    </row>
    <row r="2" spans="3:12" ht="26.25" x14ac:dyDescent="0.4">
      <c r="C2" s="9" t="s">
        <v>12</v>
      </c>
      <c r="D2" s="11">
        <v>4</v>
      </c>
    </row>
    <row r="3" spans="3:12" ht="16.149999999999999" customHeight="1" x14ac:dyDescent="0.25">
      <c r="C3" s="44" t="s">
        <v>0</v>
      </c>
      <c r="D3" s="44" t="s">
        <v>34</v>
      </c>
      <c r="E3" s="43" t="s">
        <v>40</v>
      </c>
      <c r="F3" s="43"/>
      <c r="G3" s="45" t="s">
        <v>41</v>
      </c>
      <c r="H3" s="45"/>
      <c r="I3" s="43" t="s">
        <v>42</v>
      </c>
      <c r="J3" s="43"/>
      <c r="K3" s="45" t="s">
        <v>43</v>
      </c>
      <c r="L3" s="45"/>
    </row>
    <row r="4" spans="3:12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  <c r="I4" s="8" t="s">
        <v>6</v>
      </c>
      <c r="J4" s="8" t="s">
        <v>7</v>
      </c>
      <c r="K4" s="6" t="s">
        <v>6</v>
      </c>
      <c r="L4" s="6" t="s">
        <v>7</v>
      </c>
    </row>
    <row r="5" spans="3:12" x14ac:dyDescent="0.25">
      <c r="C5" s="3">
        <v>1</v>
      </c>
      <c r="D5" s="3">
        <v>2695</v>
      </c>
      <c r="E5" s="3">
        <v>431</v>
      </c>
      <c r="F5" s="4">
        <f>E5/D5</f>
        <v>0.15992578849721706</v>
      </c>
      <c r="G5" s="3">
        <v>7</v>
      </c>
      <c r="H5" s="4">
        <f>G5/D5</f>
        <v>2.5974025974025974E-3</v>
      </c>
      <c r="I5" s="3">
        <v>1</v>
      </c>
      <c r="J5" s="4">
        <f>I5/D5</f>
        <v>3.7105751391465676E-4</v>
      </c>
      <c r="K5" s="3">
        <v>0</v>
      </c>
      <c r="L5" s="4">
        <f>K5/$D5</f>
        <v>0</v>
      </c>
    </row>
    <row r="6" spans="3:12" x14ac:dyDescent="0.25">
      <c r="C6" s="3">
        <v>2</v>
      </c>
      <c r="D6" s="3">
        <v>2529</v>
      </c>
      <c r="E6" s="3">
        <v>563</v>
      </c>
      <c r="F6" s="4">
        <f t="shared" ref="F6:F24" si="0">E6/D6</f>
        <v>0.22261763542902333</v>
      </c>
      <c r="G6" s="3">
        <v>2</v>
      </c>
      <c r="H6" s="4">
        <f t="shared" ref="H6:H24" si="1">G6/D6</f>
        <v>7.9082641360221433E-4</v>
      </c>
      <c r="I6" s="3">
        <v>0</v>
      </c>
      <c r="J6" s="4">
        <f t="shared" ref="J6:J24" si="2">I6/D6</f>
        <v>0</v>
      </c>
      <c r="K6" s="3">
        <v>0</v>
      </c>
      <c r="L6" s="4">
        <f t="shared" ref="L6:L24" si="3">K6/$D6</f>
        <v>0</v>
      </c>
    </row>
    <row r="7" spans="3:12" x14ac:dyDescent="0.25">
      <c r="C7" s="3">
        <v>3</v>
      </c>
      <c r="D7" s="3">
        <v>3205</v>
      </c>
      <c r="E7" s="3">
        <v>348</v>
      </c>
      <c r="F7" s="4">
        <f t="shared" si="0"/>
        <v>0.10858034321372854</v>
      </c>
      <c r="G7" s="3">
        <v>1</v>
      </c>
      <c r="H7" s="4">
        <f t="shared" si="1"/>
        <v>3.1201248049921997E-4</v>
      </c>
      <c r="I7" s="3">
        <v>0</v>
      </c>
      <c r="J7" s="4">
        <f t="shared" si="2"/>
        <v>0</v>
      </c>
      <c r="K7" s="3">
        <v>0</v>
      </c>
      <c r="L7" s="4">
        <f t="shared" si="3"/>
        <v>0</v>
      </c>
    </row>
    <row r="8" spans="3:12" x14ac:dyDescent="0.25">
      <c r="C8" s="3">
        <v>4</v>
      </c>
      <c r="D8" s="3">
        <v>2819</v>
      </c>
      <c r="E8" s="3">
        <v>2463</v>
      </c>
      <c r="F8" s="4">
        <f t="shared" si="0"/>
        <v>0.87371408300815889</v>
      </c>
      <c r="G8" s="3">
        <v>19</v>
      </c>
      <c r="H8" s="4">
        <f t="shared" si="1"/>
        <v>6.7399787158566871E-3</v>
      </c>
      <c r="I8" s="3">
        <v>7</v>
      </c>
      <c r="J8" s="4">
        <f t="shared" si="2"/>
        <v>2.4831500532103584E-3</v>
      </c>
      <c r="K8" s="3">
        <v>7</v>
      </c>
      <c r="L8" s="4">
        <f t="shared" si="3"/>
        <v>2.4831500532103584E-3</v>
      </c>
    </row>
    <row r="9" spans="3:12" x14ac:dyDescent="0.25">
      <c r="C9" s="3">
        <v>5</v>
      </c>
      <c r="D9" s="3">
        <v>2746</v>
      </c>
      <c r="E9" s="3">
        <v>2282</v>
      </c>
      <c r="F9" s="4">
        <f t="shared" si="0"/>
        <v>0.8310269482884195</v>
      </c>
      <c r="G9" s="3">
        <v>1</v>
      </c>
      <c r="H9" s="4">
        <f t="shared" si="1"/>
        <v>3.6416605972323381E-4</v>
      </c>
      <c r="I9" s="3">
        <v>0</v>
      </c>
      <c r="J9" s="4">
        <f t="shared" si="2"/>
        <v>0</v>
      </c>
      <c r="K9" s="3">
        <v>2</v>
      </c>
      <c r="L9" s="4">
        <f t="shared" si="3"/>
        <v>7.2833211944646763E-4</v>
      </c>
    </row>
    <row r="10" spans="3:12" x14ac:dyDescent="0.25">
      <c r="C10" s="3">
        <v>6</v>
      </c>
      <c r="D10" s="3">
        <v>3071</v>
      </c>
      <c r="E10" s="3">
        <v>2891</v>
      </c>
      <c r="F10" s="4">
        <f t="shared" si="0"/>
        <v>0.94138717030283292</v>
      </c>
      <c r="G10" s="3">
        <v>24</v>
      </c>
      <c r="H10" s="4">
        <f t="shared" si="1"/>
        <v>7.815043959622273E-3</v>
      </c>
      <c r="I10" s="3">
        <v>3</v>
      </c>
      <c r="J10" s="4">
        <f t="shared" si="2"/>
        <v>9.7688049495278412E-4</v>
      </c>
      <c r="K10" s="3">
        <v>6</v>
      </c>
      <c r="L10" s="4">
        <f t="shared" si="3"/>
        <v>1.9537609899055682E-3</v>
      </c>
    </row>
    <row r="11" spans="3:12" x14ac:dyDescent="0.25">
      <c r="C11" s="3">
        <v>7</v>
      </c>
      <c r="D11" s="3">
        <v>2473</v>
      </c>
      <c r="E11" s="3">
        <v>1058</v>
      </c>
      <c r="F11" s="4">
        <f t="shared" si="0"/>
        <v>0.42782046097856852</v>
      </c>
      <c r="G11" s="3">
        <v>4</v>
      </c>
      <c r="H11" s="4">
        <f t="shared" si="1"/>
        <v>1.6174686615446825E-3</v>
      </c>
      <c r="I11" s="3">
        <v>66</v>
      </c>
      <c r="J11" s="4">
        <f t="shared" si="2"/>
        <v>2.6688232915487262E-2</v>
      </c>
      <c r="K11" s="3">
        <v>3</v>
      </c>
      <c r="L11" s="4">
        <f t="shared" si="3"/>
        <v>1.2131014961585119E-3</v>
      </c>
    </row>
    <row r="12" spans="3:12" x14ac:dyDescent="0.25">
      <c r="C12" s="3">
        <v>8</v>
      </c>
      <c r="D12" s="3">
        <v>3231</v>
      </c>
      <c r="E12" s="38">
        <v>7061</v>
      </c>
      <c r="F12" s="39">
        <f t="shared" si="0"/>
        <v>2.1853915196533582</v>
      </c>
      <c r="G12" s="3">
        <v>50</v>
      </c>
      <c r="H12" s="4">
        <f t="shared" si="1"/>
        <v>1.5475085112968121E-2</v>
      </c>
      <c r="I12" s="3">
        <v>5</v>
      </c>
      <c r="J12" s="4">
        <f t="shared" si="2"/>
        <v>1.5475085112968121E-3</v>
      </c>
      <c r="K12" s="3">
        <v>15</v>
      </c>
      <c r="L12" s="4">
        <f t="shared" si="3"/>
        <v>4.642525533890436E-3</v>
      </c>
    </row>
    <row r="13" spans="3:12" x14ac:dyDescent="0.25">
      <c r="C13" s="3">
        <v>9</v>
      </c>
      <c r="D13" s="3">
        <v>2991</v>
      </c>
      <c r="E13" s="3">
        <v>1452</v>
      </c>
      <c r="F13" s="4">
        <f t="shared" si="0"/>
        <v>0.48545636910732198</v>
      </c>
      <c r="G13" s="3">
        <v>16</v>
      </c>
      <c r="H13" s="4">
        <f t="shared" si="1"/>
        <v>5.349381477766633E-3</v>
      </c>
      <c r="I13" s="3">
        <v>6</v>
      </c>
      <c r="J13" s="4">
        <f t="shared" si="2"/>
        <v>2.0060180541624875E-3</v>
      </c>
      <c r="K13" s="3">
        <v>4</v>
      </c>
      <c r="L13" s="4">
        <f t="shared" si="3"/>
        <v>1.3373453694416582E-3</v>
      </c>
    </row>
    <row r="14" spans="3:12" x14ac:dyDescent="0.25">
      <c r="C14" s="3">
        <v>10</v>
      </c>
      <c r="D14" s="3">
        <v>2875</v>
      </c>
      <c r="E14" s="38">
        <v>8966</v>
      </c>
      <c r="F14" s="39">
        <f t="shared" si="0"/>
        <v>3.1186086956521741</v>
      </c>
      <c r="G14" s="3">
        <v>63</v>
      </c>
      <c r="H14" s="4">
        <f t="shared" si="1"/>
        <v>2.1913043478260869E-2</v>
      </c>
      <c r="I14" s="3">
        <v>1</v>
      </c>
      <c r="J14" s="4">
        <f t="shared" si="2"/>
        <v>3.4782608695652176E-4</v>
      </c>
      <c r="K14" s="3">
        <v>4</v>
      </c>
      <c r="L14" s="4">
        <f t="shared" si="3"/>
        <v>1.3913043478260871E-3</v>
      </c>
    </row>
    <row r="15" spans="3:12" x14ac:dyDescent="0.25">
      <c r="C15" s="3">
        <v>11</v>
      </c>
      <c r="D15" s="3">
        <v>3068</v>
      </c>
      <c r="E15" s="3">
        <v>1776</v>
      </c>
      <c r="F15" s="4">
        <f t="shared" si="0"/>
        <v>0.57887874837027375</v>
      </c>
      <c r="G15" s="3">
        <v>34</v>
      </c>
      <c r="H15" s="4">
        <f t="shared" si="1"/>
        <v>1.1082138200782269E-2</v>
      </c>
      <c r="I15" s="3">
        <v>2</v>
      </c>
      <c r="J15" s="4">
        <f t="shared" si="2"/>
        <v>6.5189048239895696E-4</v>
      </c>
      <c r="K15" s="3">
        <v>11</v>
      </c>
      <c r="L15" s="4">
        <f t="shared" si="3"/>
        <v>3.5853976531942632E-3</v>
      </c>
    </row>
    <row r="16" spans="3:12" x14ac:dyDescent="0.25">
      <c r="C16" s="3">
        <v>12</v>
      </c>
      <c r="D16" s="3">
        <v>3159</v>
      </c>
      <c r="E16" s="3">
        <v>2022</v>
      </c>
      <c r="F16" s="4">
        <f t="shared" si="0"/>
        <v>0.64007597340930678</v>
      </c>
      <c r="G16" s="3">
        <v>4</v>
      </c>
      <c r="H16" s="4">
        <f t="shared" si="1"/>
        <v>1.2662234884457107E-3</v>
      </c>
      <c r="I16" s="3">
        <v>4</v>
      </c>
      <c r="J16" s="4">
        <f t="shared" si="2"/>
        <v>1.2662234884457107E-3</v>
      </c>
      <c r="K16" s="3">
        <v>9</v>
      </c>
      <c r="L16" s="4">
        <f t="shared" si="3"/>
        <v>2.8490028490028491E-3</v>
      </c>
    </row>
    <row r="17" spans="3:12" x14ac:dyDescent="0.25">
      <c r="C17" s="3">
        <v>13</v>
      </c>
      <c r="D17" s="3">
        <v>2783</v>
      </c>
      <c r="E17" s="38">
        <v>6014</v>
      </c>
      <c r="F17" s="39">
        <f t="shared" si="0"/>
        <v>2.1609773625583903</v>
      </c>
      <c r="G17" s="3">
        <v>18</v>
      </c>
      <c r="H17" s="4">
        <f t="shared" si="1"/>
        <v>6.4678404599353215E-3</v>
      </c>
      <c r="I17" s="3">
        <v>2</v>
      </c>
      <c r="J17" s="4">
        <f t="shared" si="2"/>
        <v>7.1864893999281352E-4</v>
      </c>
      <c r="K17" s="3">
        <v>16</v>
      </c>
      <c r="L17" s="4">
        <f t="shared" si="3"/>
        <v>5.7491915199425082E-3</v>
      </c>
    </row>
    <row r="18" spans="3:12" x14ac:dyDescent="0.25">
      <c r="C18" s="3">
        <v>14</v>
      </c>
      <c r="D18" s="3">
        <v>3103</v>
      </c>
      <c r="E18" s="3">
        <v>2772</v>
      </c>
      <c r="F18" s="4">
        <f t="shared" si="0"/>
        <v>0.89332903641637129</v>
      </c>
      <c r="G18" s="3">
        <v>12</v>
      </c>
      <c r="H18" s="4">
        <f t="shared" si="1"/>
        <v>3.8672252658717371E-3</v>
      </c>
      <c r="I18" s="3">
        <v>5</v>
      </c>
      <c r="J18" s="4">
        <f t="shared" si="2"/>
        <v>1.6113438607798904E-3</v>
      </c>
      <c r="K18" s="3">
        <v>6</v>
      </c>
      <c r="L18" s="4">
        <f t="shared" si="3"/>
        <v>1.9336126329358686E-3</v>
      </c>
    </row>
    <row r="19" spans="3:12" x14ac:dyDescent="0.25">
      <c r="C19" s="3">
        <v>15</v>
      </c>
      <c r="D19" s="3">
        <v>3043</v>
      </c>
      <c r="E19" s="3">
        <v>837</v>
      </c>
      <c r="F19" s="4">
        <f t="shared" si="0"/>
        <v>0.27505750903713438</v>
      </c>
      <c r="G19" s="3">
        <v>1</v>
      </c>
      <c r="H19" s="4">
        <f t="shared" si="1"/>
        <v>3.2862306933946765E-4</v>
      </c>
      <c r="I19" s="3">
        <v>0</v>
      </c>
      <c r="J19" s="4">
        <f t="shared" si="2"/>
        <v>0</v>
      </c>
      <c r="K19" s="3">
        <v>0</v>
      </c>
      <c r="L19" s="4">
        <f t="shared" si="3"/>
        <v>0</v>
      </c>
    </row>
    <row r="20" spans="3:12" x14ac:dyDescent="0.25">
      <c r="C20" s="3">
        <v>16</v>
      </c>
      <c r="D20" s="3">
        <v>2904</v>
      </c>
      <c r="E20" s="3">
        <v>1114</v>
      </c>
      <c r="F20" s="4">
        <f t="shared" si="0"/>
        <v>0.38360881542699726</v>
      </c>
      <c r="G20" s="3">
        <v>14</v>
      </c>
      <c r="H20" s="4">
        <f t="shared" si="1"/>
        <v>4.8209366391184574E-3</v>
      </c>
      <c r="I20" s="3">
        <v>8</v>
      </c>
      <c r="J20" s="4">
        <f t="shared" si="2"/>
        <v>2.7548209366391185E-3</v>
      </c>
      <c r="K20" s="3">
        <v>2</v>
      </c>
      <c r="L20" s="4">
        <f t="shared" si="3"/>
        <v>6.8870523415977963E-4</v>
      </c>
    </row>
    <row r="21" spans="3:12" x14ac:dyDescent="0.25">
      <c r="C21" s="3">
        <v>17</v>
      </c>
      <c r="D21" s="3">
        <v>2541</v>
      </c>
      <c r="E21" s="3">
        <v>813</v>
      </c>
      <c r="F21" s="4">
        <f t="shared" si="0"/>
        <v>0.31995277449822906</v>
      </c>
      <c r="G21" s="3">
        <v>1</v>
      </c>
      <c r="H21" s="4">
        <f t="shared" si="1"/>
        <v>3.9354584809130262E-4</v>
      </c>
      <c r="I21" s="3">
        <v>0</v>
      </c>
      <c r="J21" s="4">
        <f t="shared" si="2"/>
        <v>0</v>
      </c>
      <c r="K21" s="3">
        <v>1</v>
      </c>
      <c r="L21" s="4">
        <f t="shared" si="3"/>
        <v>3.9354584809130262E-4</v>
      </c>
    </row>
    <row r="22" spans="3:12" x14ac:dyDescent="0.25">
      <c r="C22" s="3">
        <v>18</v>
      </c>
      <c r="D22" s="3">
        <v>2796</v>
      </c>
      <c r="E22" s="3">
        <v>704</v>
      </c>
      <c r="F22" s="4">
        <f t="shared" si="0"/>
        <v>0.25178826895565093</v>
      </c>
      <c r="G22" s="3">
        <v>2</v>
      </c>
      <c r="H22" s="4">
        <f t="shared" si="1"/>
        <v>7.1530758226037196E-4</v>
      </c>
      <c r="I22" s="3">
        <v>0</v>
      </c>
      <c r="J22" s="4">
        <f t="shared" si="2"/>
        <v>0</v>
      </c>
      <c r="K22" s="3">
        <v>0</v>
      </c>
      <c r="L22" s="4">
        <f t="shared" si="3"/>
        <v>0</v>
      </c>
    </row>
    <row r="23" spans="3:12" x14ac:dyDescent="0.25">
      <c r="C23" s="3">
        <v>19</v>
      </c>
      <c r="D23" s="3">
        <v>2908</v>
      </c>
      <c r="E23" s="3">
        <v>2124</v>
      </c>
      <c r="F23" s="4">
        <f t="shared" si="0"/>
        <v>0.73039889958734527</v>
      </c>
      <c r="G23" s="3">
        <v>0</v>
      </c>
      <c r="H23" s="4">
        <f t="shared" si="1"/>
        <v>0</v>
      </c>
      <c r="I23" s="3">
        <v>0</v>
      </c>
      <c r="J23" s="4">
        <f t="shared" si="2"/>
        <v>0</v>
      </c>
      <c r="K23" s="3">
        <v>8</v>
      </c>
      <c r="L23" s="4">
        <f t="shared" si="3"/>
        <v>2.751031636863824E-3</v>
      </c>
    </row>
    <row r="24" spans="3:12" x14ac:dyDescent="0.25">
      <c r="C24" s="3">
        <v>20</v>
      </c>
      <c r="D24" s="3">
        <v>2668</v>
      </c>
      <c r="E24" s="3">
        <v>530</v>
      </c>
      <c r="F24" s="4">
        <f t="shared" si="0"/>
        <v>0.19865067466266867</v>
      </c>
      <c r="G24" s="3">
        <v>3</v>
      </c>
      <c r="H24" s="4">
        <f t="shared" si="1"/>
        <v>1.1244377811094452E-3</v>
      </c>
      <c r="I24" s="3">
        <v>7</v>
      </c>
      <c r="J24" s="4">
        <f t="shared" si="2"/>
        <v>2.6236881559220391E-3</v>
      </c>
      <c r="K24" s="3">
        <v>3</v>
      </c>
      <c r="L24" s="4">
        <f t="shared" si="3"/>
        <v>1.1244377811094452E-3</v>
      </c>
    </row>
    <row r="25" spans="3:12" x14ac:dyDescent="0.25">
      <c r="C25" s="3" t="s">
        <v>2</v>
      </c>
      <c r="D25" s="3" t="s">
        <v>5</v>
      </c>
      <c r="E25" s="3">
        <v>2368</v>
      </c>
      <c r="F25" s="3" t="s">
        <v>5</v>
      </c>
      <c r="G25" s="3">
        <v>38</v>
      </c>
      <c r="H25" s="3" t="s">
        <v>5</v>
      </c>
      <c r="I25" s="3">
        <v>78</v>
      </c>
      <c r="J25" s="4" t="s">
        <v>5</v>
      </c>
      <c r="K25" s="3">
        <v>6</v>
      </c>
      <c r="L25" s="3" t="s">
        <v>5</v>
      </c>
    </row>
    <row r="26" spans="3:12" x14ac:dyDescent="0.25">
      <c r="C26" s="3" t="s">
        <v>44</v>
      </c>
      <c r="D26" s="3" t="s">
        <v>5</v>
      </c>
      <c r="E26" s="3">
        <v>6</v>
      </c>
      <c r="F26" s="3" t="s">
        <v>5</v>
      </c>
      <c r="G26" s="3">
        <v>0</v>
      </c>
      <c r="H26" s="3" t="s">
        <v>5</v>
      </c>
      <c r="I26" s="3">
        <v>0</v>
      </c>
      <c r="J26" s="4" t="s">
        <v>5</v>
      </c>
      <c r="K26" s="3">
        <v>0</v>
      </c>
      <c r="L26" s="3" t="s">
        <v>5</v>
      </c>
    </row>
    <row r="27" spans="3:12" x14ac:dyDescent="0.25">
      <c r="C27" s="3" t="s">
        <v>1</v>
      </c>
      <c r="D27" s="3" t="s">
        <v>5</v>
      </c>
      <c r="E27" s="3">
        <v>117</v>
      </c>
      <c r="F27" s="3" t="s">
        <v>5</v>
      </c>
      <c r="G27" s="3">
        <v>1</v>
      </c>
      <c r="H27" s="3" t="s">
        <v>5</v>
      </c>
      <c r="I27" s="3">
        <v>0</v>
      </c>
      <c r="J27" s="4" t="s">
        <v>5</v>
      </c>
      <c r="K27" s="3">
        <v>2</v>
      </c>
      <c r="L27" s="3" t="s">
        <v>5</v>
      </c>
    </row>
    <row r="28" spans="3:12" x14ac:dyDescent="0.25">
      <c r="C28" s="3" t="s">
        <v>58</v>
      </c>
      <c r="D28" s="3" t="s">
        <v>5</v>
      </c>
      <c r="E28" s="3">
        <f>SUM(E5:E26)</f>
        <v>48595</v>
      </c>
      <c r="F28" s="4" t="s">
        <v>5</v>
      </c>
      <c r="G28" s="3">
        <f>SUM(G5:G26)</f>
        <v>314</v>
      </c>
      <c r="H28" s="4" t="s">
        <v>5</v>
      </c>
      <c r="I28" s="3">
        <f>SUM(I5:I27)</f>
        <v>195</v>
      </c>
      <c r="J28" s="4" t="s">
        <v>5</v>
      </c>
      <c r="K28" s="3">
        <f>SUM(K5:K27)</f>
        <v>105</v>
      </c>
      <c r="L28" s="4" t="s">
        <v>5</v>
      </c>
    </row>
    <row r="29" spans="3:12" ht="84" customHeight="1" x14ac:dyDescent="0.25">
      <c r="C29" s="46" t="s">
        <v>90</v>
      </c>
      <c r="D29" s="47"/>
      <c r="E29" s="47"/>
      <c r="F29" s="47"/>
      <c r="G29" s="47"/>
      <c r="H29" s="47"/>
      <c r="I29" s="47"/>
      <c r="J29" s="47"/>
      <c r="K29" s="47"/>
      <c r="L29" s="47"/>
    </row>
    <row r="30" spans="3:12" ht="67.150000000000006" customHeight="1" x14ac:dyDescent="0.25">
      <c r="C30" s="48" t="s">
        <v>10</v>
      </c>
      <c r="D30" s="49"/>
      <c r="E30" s="49"/>
      <c r="F30" s="49"/>
      <c r="G30" s="49"/>
      <c r="H30" s="49"/>
      <c r="I30" s="49"/>
      <c r="J30" s="49"/>
      <c r="K30" s="49"/>
      <c r="L30" s="49"/>
    </row>
  </sheetData>
  <mergeCells count="8">
    <mergeCell ref="I3:J3"/>
    <mergeCell ref="K3:L3"/>
    <mergeCell ref="C29:L29"/>
    <mergeCell ref="C30:L30"/>
    <mergeCell ref="C3:C4"/>
    <mergeCell ref="D3:D4"/>
    <mergeCell ref="E3:F3"/>
    <mergeCell ref="G3:H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H50"/>
  <sheetViews>
    <sheetView workbookViewId="0">
      <selection activeCell="J5" sqref="J5"/>
    </sheetView>
  </sheetViews>
  <sheetFormatPr baseColWidth="10" defaultColWidth="10.75" defaultRowHeight="15.75" x14ac:dyDescent="0.25"/>
  <cols>
    <col min="1" max="1" width="10.75" style="5"/>
    <col min="2" max="2" width="7.25" style="5" customWidth="1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16384" width="10.75" style="5"/>
  </cols>
  <sheetData>
    <row r="1" spans="3:8" ht="26.25" x14ac:dyDescent="0.4">
      <c r="C1" s="9" t="s">
        <v>11</v>
      </c>
      <c r="D1" s="11" t="s">
        <v>45</v>
      </c>
    </row>
    <row r="2" spans="3:8" ht="26.25" x14ac:dyDescent="0.4">
      <c r="C2" s="9" t="s">
        <v>12</v>
      </c>
      <c r="D2" s="11">
        <v>2</v>
      </c>
    </row>
    <row r="3" spans="3:8" x14ac:dyDescent="0.25">
      <c r="C3" s="44" t="s">
        <v>0</v>
      </c>
      <c r="D3" s="44" t="s">
        <v>34</v>
      </c>
      <c r="E3" s="43" t="s">
        <v>46</v>
      </c>
      <c r="F3" s="43"/>
      <c r="G3" s="45" t="s">
        <v>47</v>
      </c>
      <c r="H3" s="45"/>
    </row>
    <row r="4" spans="3:8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</row>
    <row r="5" spans="3:8" x14ac:dyDescent="0.25">
      <c r="C5" s="3">
        <v>1</v>
      </c>
      <c r="D5" s="3">
        <v>2921</v>
      </c>
      <c r="E5" s="3">
        <v>2</v>
      </c>
      <c r="F5" s="4">
        <f>E5/D5</f>
        <v>6.8469702156795614E-4</v>
      </c>
      <c r="G5" s="3">
        <v>0</v>
      </c>
      <c r="H5" s="4">
        <f>G5/D5</f>
        <v>0</v>
      </c>
    </row>
    <row r="6" spans="3:8" x14ac:dyDescent="0.25">
      <c r="C6" s="3">
        <v>2</v>
      </c>
      <c r="D6" s="3">
        <v>2649</v>
      </c>
      <c r="E6" s="3">
        <v>8</v>
      </c>
      <c r="F6" s="4">
        <f t="shared" ref="F6:F45" si="0">E6/D6</f>
        <v>3.020007550018875E-3</v>
      </c>
      <c r="G6" s="3">
        <v>2</v>
      </c>
      <c r="H6" s="4">
        <f t="shared" ref="H6:H45" si="1">G6/D6</f>
        <v>7.5500188750471874E-4</v>
      </c>
    </row>
    <row r="7" spans="3:8" x14ac:dyDescent="0.25">
      <c r="C7" s="3">
        <v>3</v>
      </c>
      <c r="D7" s="3">
        <v>2967</v>
      </c>
      <c r="E7" s="3">
        <v>0</v>
      </c>
      <c r="F7" s="4">
        <f t="shared" si="0"/>
        <v>0</v>
      </c>
      <c r="G7" s="3">
        <v>0</v>
      </c>
      <c r="H7" s="4">
        <f t="shared" si="1"/>
        <v>0</v>
      </c>
    </row>
    <row r="8" spans="3:8" x14ac:dyDescent="0.25">
      <c r="C8" s="3">
        <v>4</v>
      </c>
      <c r="D8" s="3">
        <v>2821</v>
      </c>
      <c r="E8" s="3">
        <v>2</v>
      </c>
      <c r="F8" s="4">
        <f t="shared" si="0"/>
        <v>7.0896845090393477E-4</v>
      </c>
      <c r="G8" s="3">
        <v>0</v>
      </c>
      <c r="H8" s="4">
        <f t="shared" si="1"/>
        <v>0</v>
      </c>
    </row>
    <row r="9" spans="3:8" x14ac:dyDescent="0.25">
      <c r="C9" s="3">
        <v>5</v>
      </c>
      <c r="D9" s="3">
        <v>2624</v>
      </c>
      <c r="E9" s="3">
        <v>2</v>
      </c>
      <c r="F9" s="4">
        <f t="shared" si="0"/>
        <v>7.6219512195121954E-4</v>
      </c>
      <c r="G9" s="3">
        <v>1</v>
      </c>
      <c r="H9" s="4">
        <f t="shared" si="1"/>
        <v>3.8109756097560977E-4</v>
      </c>
    </row>
    <row r="10" spans="3:8" x14ac:dyDescent="0.25">
      <c r="C10" s="3">
        <v>6</v>
      </c>
      <c r="D10" s="3">
        <v>2771</v>
      </c>
      <c r="E10" s="3">
        <v>12</v>
      </c>
      <c r="F10" s="4">
        <f t="shared" si="0"/>
        <v>4.3305665824612052E-3</v>
      </c>
      <c r="G10" s="3">
        <v>24</v>
      </c>
      <c r="H10" s="4">
        <f t="shared" si="1"/>
        <v>8.6611331649224105E-3</v>
      </c>
    </row>
    <row r="11" spans="3:8" x14ac:dyDescent="0.25">
      <c r="C11" s="3">
        <v>7</v>
      </c>
      <c r="D11" s="3">
        <v>2936</v>
      </c>
      <c r="E11" s="3">
        <v>297</v>
      </c>
      <c r="F11" s="4">
        <f t="shared" si="0"/>
        <v>0.10115803814713896</v>
      </c>
      <c r="G11" s="3">
        <v>1</v>
      </c>
      <c r="H11" s="4">
        <f t="shared" si="1"/>
        <v>3.4059945504087192E-4</v>
      </c>
    </row>
    <row r="12" spans="3:8" x14ac:dyDescent="0.25">
      <c r="C12" s="3">
        <v>8</v>
      </c>
      <c r="D12" s="3">
        <v>2397</v>
      </c>
      <c r="E12" s="3">
        <v>152</v>
      </c>
      <c r="F12" s="4">
        <f t="shared" si="0"/>
        <v>6.3412599082186064E-2</v>
      </c>
      <c r="G12" s="3">
        <v>6</v>
      </c>
      <c r="H12" s="4">
        <f t="shared" si="1"/>
        <v>2.5031289111389237E-3</v>
      </c>
    </row>
    <row r="13" spans="3:8" x14ac:dyDescent="0.25">
      <c r="C13" s="3">
        <v>9</v>
      </c>
      <c r="D13" s="3">
        <v>2659</v>
      </c>
      <c r="E13" s="3">
        <v>0</v>
      </c>
      <c r="F13" s="4">
        <f t="shared" si="0"/>
        <v>0</v>
      </c>
      <c r="G13" s="3">
        <v>0</v>
      </c>
      <c r="H13" s="4">
        <f t="shared" si="1"/>
        <v>0</v>
      </c>
    </row>
    <row r="14" spans="3:8" x14ac:dyDescent="0.25">
      <c r="C14" s="3">
        <v>10</v>
      </c>
      <c r="D14" s="3">
        <v>2547</v>
      </c>
      <c r="E14" s="3">
        <v>2</v>
      </c>
      <c r="F14" s="4">
        <f t="shared" si="0"/>
        <v>7.8523753435414214E-4</v>
      </c>
      <c r="G14" s="3">
        <v>18</v>
      </c>
      <c r="H14" s="4">
        <f t="shared" si="1"/>
        <v>7.0671378091872791E-3</v>
      </c>
    </row>
    <row r="15" spans="3:8" x14ac:dyDescent="0.25">
      <c r="C15" s="3">
        <v>11</v>
      </c>
      <c r="D15" s="3">
        <v>2724</v>
      </c>
      <c r="E15" s="3">
        <v>1</v>
      </c>
      <c r="F15" s="4">
        <f t="shared" si="0"/>
        <v>3.6710719530102788E-4</v>
      </c>
      <c r="G15" s="3">
        <v>159</v>
      </c>
      <c r="H15" s="4">
        <f t="shared" si="1"/>
        <v>5.8370044052863439E-2</v>
      </c>
    </row>
    <row r="16" spans="3:8" x14ac:dyDescent="0.25">
      <c r="C16" s="3">
        <v>12</v>
      </c>
      <c r="D16" s="3">
        <v>2500</v>
      </c>
      <c r="E16" s="3">
        <v>0</v>
      </c>
      <c r="F16" s="4">
        <f t="shared" si="0"/>
        <v>0</v>
      </c>
      <c r="G16" s="3">
        <v>0</v>
      </c>
      <c r="H16" s="4">
        <f t="shared" si="1"/>
        <v>0</v>
      </c>
    </row>
    <row r="17" spans="3:8" x14ac:dyDescent="0.25">
      <c r="C17" s="3">
        <v>13</v>
      </c>
      <c r="D17" s="3">
        <v>2620</v>
      </c>
      <c r="E17" s="3">
        <v>0</v>
      </c>
      <c r="F17" s="4">
        <f t="shared" si="0"/>
        <v>0</v>
      </c>
      <c r="G17" s="2">
        <v>3</v>
      </c>
      <c r="H17" s="4">
        <f t="shared" si="1"/>
        <v>1.1450381679389313E-3</v>
      </c>
    </row>
    <row r="18" spans="3:8" x14ac:dyDescent="0.25">
      <c r="C18" s="3">
        <v>14</v>
      </c>
      <c r="D18" s="3">
        <v>2925</v>
      </c>
      <c r="E18" s="3">
        <v>188</v>
      </c>
      <c r="F18" s="4">
        <f t="shared" si="0"/>
        <v>6.427350427350427E-2</v>
      </c>
      <c r="G18" s="2">
        <v>1</v>
      </c>
      <c r="H18" s="4">
        <f t="shared" si="1"/>
        <v>3.4188034188034188E-4</v>
      </c>
    </row>
    <row r="19" spans="3:8" x14ac:dyDescent="0.25">
      <c r="C19" s="3">
        <v>15</v>
      </c>
      <c r="D19" s="3">
        <v>2894</v>
      </c>
      <c r="E19" s="3">
        <v>5</v>
      </c>
      <c r="F19" s="4">
        <f t="shared" si="0"/>
        <v>1.7277125086385626E-3</v>
      </c>
      <c r="G19" s="2">
        <v>1</v>
      </c>
      <c r="H19" s="4">
        <f t="shared" si="1"/>
        <v>3.455425017277125E-4</v>
      </c>
    </row>
    <row r="20" spans="3:8" x14ac:dyDescent="0.25">
      <c r="C20" s="3">
        <v>16</v>
      </c>
      <c r="D20" s="3">
        <v>2798</v>
      </c>
      <c r="E20" s="3">
        <v>2</v>
      </c>
      <c r="F20" s="4">
        <f t="shared" si="0"/>
        <v>7.1479628305932811E-4</v>
      </c>
      <c r="G20" s="2">
        <v>7</v>
      </c>
      <c r="H20" s="4">
        <f t="shared" si="1"/>
        <v>2.5017869907076485E-3</v>
      </c>
    </row>
    <row r="21" spans="3:8" x14ac:dyDescent="0.25">
      <c r="C21" s="3">
        <v>17</v>
      </c>
      <c r="D21" s="3">
        <v>2464</v>
      </c>
      <c r="E21" s="3">
        <v>1</v>
      </c>
      <c r="F21" s="4">
        <f t="shared" si="0"/>
        <v>4.0584415584415587E-4</v>
      </c>
      <c r="G21" s="2">
        <v>1</v>
      </c>
      <c r="H21" s="4">
        <f t="shared" si="1"/>
        <v>4.0584415584415587E-4</v>
      </c>
    </row>
    <row r="22" spans="3:8" x14ac:dyDescent="0.25">
      <c r="C22" s="3">
        <v>18</v>
      </c>
      <c r="D22" s="3">
        <v>2896</v>
      </c>
      <c r="E22" s="3">
        <v>1</v>
      </c>
      <c r="F22" s="4">
        <f t="shared" si="0"/>
        <v>3.453038674033149E-4</v>
      </c>
      <c r="G22" s="2">
        <v>1</v>
      </c>
      <c r="H22" s="4">
        <f t="shared" si="1"/>
        <v>3.453038674033149E-4</v>
      </c>
    </row>
    <row r="23" spans="3:8" x14ac:dyDescent="0.25">
      <c r="C23" s="3">
        <v>19</v>
      </c>
      <c r="D23" s="3">
        <v>3103</v>
      </c>
      <c r="E23" s="3">
        <v>5</v>
      </c>
      <c r="F23" s="4">
        <f t="shared" si="0"/>
        <v>1.6113438607798904E-3</v>
      </c>
      <c r="G23" s="3">
        <v>0</v>
      </c>
      <c r="H23" s="4">
        <f t="shared" si="1"/>
        <v>0</v>
      </c>
    </row>
    <row r="24" spans="3:8" x14ac:dyDescent="0.25">
      <c r="C24" s="3">
        <v>20</v>
      </c>
      <c r="D24" s="3">
        <v>2730</v>
      </c>
      <c r="E24" s="3">
        <v>0</v>
      </c>
      <c r="F24" s="4">
        <f t="shared" si="0"/>
        <v>0</v>
      </c>
      <c r="G24" s="3">
        <v>0</v>
      </c>
      <c r="H24" s="4">
        <f t="shared" si="1"/>
        <v>0</v>
      </c>
    </row>
    <row r="25" spans="3:8" x14ac:dyDescent="0.25">
      <c r="C25" s="3">
        <v>21</v>
      </c>
      <c r="D25" s="3">
        <v>2459</v>
      </c>
      <c r="E25" s="3">
        <v>0</v>
      </c>
      <c r="F25" s="4">
        <f t="shared" si="0"/>
        <v>0</v>
      </c>
      <c r="G25" s="2">
        <v>2</v>
      </c>
      <c r="H25" s="4">
        <f t="shared" si="1"/>
        <v>8.1333875559170394E-4</v>
      </c>
    </row>
    <row r="26" spans="3:8" x14ac:dyDescent="0.25">
      <c r="C26" s="3">
        <v>22</v>
      </c>
      <c r="D26" s="3">
        <v>3405</v>
      </c>
      <c r="E26" s="3">
        <v>0</v>
      </c>
      <c r="F26" s="4">
        <f t="shared" si="0"/>
        <v>0</v>
      </c>
      <c r="G26" s="2">
        <v>1</v>
      </c>
      <c r="H26" s="4">
        <f t="shared" si="1"/>
        <v>2.9368575624082231E-4</v>
      </c>
    </row>
    <row r="27" spans="3:8" x14ac:dyDescent="0.25">
      <c r="C27" s="3">
        <v>23</v>
      </c>
      <c r="D27" s="3">
        <v>2792</v>
      </c>
      <c r="E27" s="3">
        <v>0</v>
      </c>
      <c r="F27" s="4">
        <f t="shared" si="0"/>
        <v>0</v>
      </c>
      <c r="G27" s="3">
        <v>0</v>
      </c>
      <c r="H27" s="4">
        <f t="shared" si="1"/>
        <v>0</v>
      </c>
    </row>
    <row r="28" spans="3:8" x14ac:dyDescent="0.25">
      <c r="C28" s="3">
        <v>24</v>
      </c>
      <c r="D28" s="3">
        <v>3275</v>
      </c>
      <c r="E28" s="3">
        <v>0</v>
      </c>
      <c r="F28" s="4">
        <f t="shared" si="0"/>
        <v>0</v>
      </c>
      <c r="G28" s="3">
        <v>2</v>
      </c>
      <c r="H28" s="4">
        <f t="shared" si="1"/>
        <v>6.1068702290076337E-4</v>
      </c>
    </row>
    <row r="29" spans="3:8" x14ac:dyDescent="0.25">
      <c r="C29" s="3">
        <v>25</v>
      </c>
      <c r="D29" s="3">
        <v>2434</v>
      </c>
      <c r="E29" s="3">
        <v>0</v>
      </c>
      <c r="F29" s="4">
        <f t="shared" si="0"/>
        <v>0</v>
      </c>
      <c r="G29" s="3">
        <v>0</v>
      </c>
      <c r="H29" s="4">
        <f t="shared" si="1"/>
        <v>0</v>
      </c>
    </row>
    <row r="30" spans="3:8" x14ac:dyDescent="0.25">
      <c r="C30" s="3">
        <v>26</v>
      </c>
      <c r="D30" s="3">
        <v>2978</v>
      </c>
      <c r="E30" s="3">
        <v>0</v>
      </c>
      <c r="F30" s="4">
        <f t="shared" si="0"/>
        <v>0</v>
      </c>
      <c r="G30" s="3">
        <v>0</v>
      </c>
      <c r="H30" s="4">
        <f t="shared" si="1"/>
        <v>0</v>
      </c>
    </row>
    <row r="31" spans="3:8" x14ac:dyDescent="0.25">
      <c r="C31" s="3">
        <v>27</v>
      </c>
      <c r="D31" s="3">
        <v>3043</v>
      </c>
      <c r="E31" s="3">
        <v>1</v>
      </c>
      <c r="F31" s="4">
        <f t="shared" si="0"/>
        <v>3.2862306933946765E-4</v>
      </c>
      <c r="G31" s="3">
        <v>0</v>
      </c>
      <c r="H31" s="4">
        <f t="shared" si="1"/>
        <v>0</v>
      </c>
    </row>
    <row r="32" spans="3:8" x14ac:dyDescent="0.25">
      <c r="C32" s="3">
        <v>28</v>
      </c>
      <c r="D32" s="3">
        <v>2988</v>
      </c>
      <c r="E32" s="3">
        <v>3</v>
      </c>
      <c r="F32" s="4">
        <f t="shared" si="0"/>
        <v>1.004016064257028E-3</v>
      </c>
      <c r="G32" s="3">
        <v>2</v>
      </c>
      <c r="H32" s="4">
        <f t="shared" si="1"/>
        <v>6.6934404283801872E-4</v>
      </c>
    </row>
    <row r="33" spans="3:8" x14ac:dyDescent="0.25">
      <c r="C33" s="3">
        <v>29</v>
      </c>
      <c r="D33" s="3">
        <v>2910</v>
      </c>
      <c r="E33" s="3">
        <v>0</v>
      </c>
      <c r="F33" s="4">
        <f t="shared" si="0"/>
        <v>0</v>
      </c>
      <c r="G33" s="3">
        <v>2</v>
      </c>
      <c r="H33" s="4">
        <f t="shared" si="1"/>
        <v>6.8728522336769765E-4</v>
      </c>
    </row>
    <row r="34" spans="3:8" x14ac:dyDescent="0.25">
      <c r="C34" s="3">
        <v>30</v>
      </c>
      <c r="D34" s="3">
        <v>2531</v>
      </c>
      <c r="E34" s="3">
        <v>10</v>
      </c>
      <c r="F34" s="4">
        <f t="shared" si="0"/>
        <v>3.9510075069142635E-3</v>
      </c>
      <c r="G34" s="3">
        <v>0</v>
      </c>
      <c r="H34" s="4">
        <f t="shared" si="1"/>
        <v>0</v>
      </c>
    </row>
    <row r="35" spans="3:8" x14ac:dyDescent="0.25">
      <c r="C35" s="3">
        <v>31</v>
      </c>
      <c r="D35" s="3">
        <v>2846</v>
      </c>
      <c r="E35" s="3">
        <v>2</v>
      </c>
      <c r="F35" s="4">
        <f t="shared" si="0"/>
        <v>7.0274068868587491E-4</v>
      </c>
      <c r="G35" s="3">
        <v>0</v>
      </c>
      <c r="H35" s="4">
        <f t="shared" si="1"/>
        <v>0</v>
      </c>
    </row>
    <row r="36" spans="3:8" x14ac:dyDescent="0.25">
      <c r="C36" s="3">
        <v>32</v>
      </c>
      <c r="D36" s="3">
        <v>2543</v>
      </c>
      <c r="E36" s="3">
        <v>2</v>
      </c>
      <c r="F36" s="4">
        <f t="shared" si="0"/>
        <v>7.8647267007471487E-4</v>
      </c>
      <c r="G36" s="3">
        <v>0</v>
      </c>
      <c r="H36" s="4">
        <f t="shared" si="1"/>
        <v>0</v>
      </c>
    </row>
    <row r="37" spans="3:8" x14ac:dyDescent="0.25">
      <c r="C37" s="3">
        <v>33</v>
      </c>
      <c r="D37" s="3">
        <v>2504</v>
      </c>
      <c r="E37" s="3">
        <v>0</v>
      </c>
      <c r="F37" s="4">
        <f t="shared" si="0"/>
        <v>0</v>
      </c>
      <c r="G37" s="3">
        <v>0</v>
      </c>
      <c r="H37" s="4">
        <f t="shared" si="1"/>
        <v>0</v>
      </c>
    </row>
    <row r="38" spans="3:8" x14ac:dyDescent="0.25">
      <c r="C38" s="3">
        <v>34</v>
      </c>
      <c r="D38" s="3">
        <v>3182</v>
      </c>
      <c r="E38" s="3">
        <v>0</v>
      </c>
      <c r="F38" s="4">
        <f t="shared" si="0"/>
        <v>0</v>
      </c>
      <c r="G38" s="3">
        <v>0</v>
      </c>
      <c r="H38" s="4">
        <f t="shared" si="1"/>
        <v>0</v>
      </c>
    </row>
    <row r="39" spans="3:8" x14ac:dyDescent="0.25">
      <c r="C39" s="3">
        <v>35</v>
      </c>
      <c r="D39" s="3">
        <v>2749</v>
      </c>
      <c r="E39" s="3">
        <v>0</v>
      </c>
      <c r="F39" s="4">
        <f t="shared" si="0"/>
        <v>0</v>
      </c>
      <c r="G39" s="3">
        <v>0</v>
      </c>
      <c r="H39" s="4">
        <f t="shared" si="1"/>
        <v>0</v>
      </c>
    </row>
    <row r="40" spans="3:8" x14ac:dyDescent="0.25">
      <c r="C40" s="3">
        <v>36</v>
      </c>
      <c r="D40" s="3">
        <v>2869</v>
      </c>
      <c r="E40" s="3">
        <v>1</v>
      </c>
      <c r="F40" s="4">
        <f t="shared" si="0"/>
        <v>3.4855350296270478E-4</v>
      </c>
      <c r="G40" s="3">
        <v>0</v>
      </c>
      <c r="H40" s="4">
        <f t="shared" si="1"/>
        <v>0</v>
      </c>
    </row>
    <row r="41" spans="3:8" x14ac:dyDescent="0.25">
      <c r="C41" s="3">
        <v>37</v>
      </c>
      <c r="D41" s="3">
        <v>2766</v>
      </c>
      <c r="E41" s="3">
        <v>10</v>
      </c>
      <c r="F41" s="4">
        <f t="shared" si="0"/>
        <v>3.6153289949385392E-3</v>
      </c>
      <c r="G41" s="3">
        <v>0</v>
      </c>
      <c r="H41" s="4">
        <f t="shared" si="1"/>
        <v>0</v>
      </c>
    </row>
    <row r="42" spans="3:8" x14ac:dyDescent="0.25">
      <c r="C42" s="3">
        <v>38</v>
      </c>
      <c r="D42" s="3">
        <v>2763</v>
      </c>
      <c r="E42" s="3">
        <v>0</v>
      </c>
      <c r="F42" s="4">
        <f t="shared" si="0"/>
        <v>0</v>
      </c>
      <c r="G42" s="3">
        <v>6</v>
      </c>
      <c r="H42" s="4">
        <f t="shared" si="1"/>
        <v>2.1715526601520088E-3</v>
      </c>
    </row>
    <row r="43" spans="3:8" x14ac:dyDescent="0.25">
      <c r="C43" s="3">
        <v>39</v>
      </c>
      <c r="D43" s="3">
        <v>2507</v>
      </c>
      <c r="E43" s="3">
        <v>0</v>
      </c>
      <c r="F43" s="4">
        <f t="shared" si="0"/>
        <v>0</v>
      </c>
      <c r="G43" s="3">
        <v>0</v>
      </c>
      <c r="H43" s="4">
        <f t="shared" si="1"/>
        <v>0</v>
      </c>
    </row>
    <row r="44" spans="3:8" x14ac:dyDescent="0.25">
      <c r="C44" s="3">
        <v>40</v>
      </c>
      <c r="D44" s="3">
        <v>2966</v>
      </c>
      <c r="E44" s="3">
        <v>0</v>
      </c>
      <c r="F44" s="4">
        <f t="shared" si="0"/>
        <v>0</v>
      </c>
      <c r="G44" s="3">
        <v>0</v>
      </c>
      <c r="H44" s="4">
        <f t="shared" si="1"/>
        <v>0</v>
      </c>
    </row>
    <row r="45" spans="3:8" x14ac:dyDescent="0.25">
      <c r="C45" s="3">
        <v>41</v>
      </c>
      <c r="D45" s="3">
        <v>3091</v>
      </c>
      <c r="E45" s="3">
        <v>0</v>
      </c>
      <c r="F45" s="4">
        <f t="shared" si="0"/>
        <v>0</v>
      </c>
      <c r="G45" s="3">
        <v>4</v>
      </c>
      <c r="H45" s="4">
        <f t="shared" si="1"/>
        <v>1.2940795858945326E-3</v>
      </c>
    </row>
    <row r="46" spans="3:8" x14ac:dyDescent="0.25">
      <c r="C46" s="3" t="s">
        <v>2</v>
      </c>
      <c r="D46" s="3" t="s">
        <v>5</v>
      </c>
      <c r="E46" s="3">
        <v>394</v>
      </c>
      <c r="F46" s="3" t="s">
        <v>5</v>
      </c>
      <c r="G46" s="3">
        <v>86</v>
      </c>
      <c r="H46" s="3" t="s">
        <v>5</v>
      </c>
    </row>
    <row r="47" spans="3:8" x14ac:dyDescent="0.25">
      <c r="C47" s="3" t="s">
        <v>1</v>
      </c>
      <c r="D47" s="3" t="s">
        <v>5</v>
      </c>
      <c r="E47" s="3">
        <v>0</v>
      </c>
      <c r="F47" s="3" t="s">
        <v>5</v>
      </c>
      <c r="G47" s="3">
        <v>2</v>
      </c>
      <c r="H47" s="3" t="s">
        <v>5</v>
      </c>
    </row>
    <row r="48" spans="3:8" x14ac:dyDescent="0.25">
      <c r="C48" s="3" t="s">
        <v>58</v>
      </c>
      <c r="D48" s="3" t="s">
        <v>5</v>
      </c>
      <c r="E48" s="3">
        <f>SUM(E5:E47)</f>
        <v>1103</v>
      </c>
      <c r="F48" s="4" t="s">
        <v>5</v>
      </c>
      <c r="G48" s="3">
        <f>SUM(G5:G46)</f>
        <v>330</v>
      </c>
      <c r="H48" s="4" t="s">
        <v>5</v>
      </c>
    </row>
    <row r="49" spans="3:8" ht="94.9" customHeight="1" x14ac:dyDescent="0.25">
      <c r="C49" s="41" t="s">
        <v>90</v>
      </c>
      <c r="D49" s="41"/>
      <c r="E49" s="41"/>
      <c r="F49" s="41"/>
      <c r="G49" s="41"/>
      <c r="H49" s="41"/>
    </row>
    <row r="50" spans="3:8" ht="67.900000000000006" customHeight="1" x14ac:dyDescent="0.25">
      <c r="C50" s="42" t="s">
        <v>10</v>
      </c>
      <c r="D50" s="42"/>
      <c r="E50" s="42"/>
      <c r="F50" s="42"/>
      <c r="G50" s="42"/>
      <c r="H50" s="42"/>
    </row>
  </sheetData>
  <mergeCells count="6">
    <mergeCell ref="C50:H50"/>
    <mergeCell ref="C3:C4"/>
    <mergeCell ref="D3:D4"/>
    <mergeCell ref="E3:F3"/>
    <mergeCell ref="G3:H3"/>
    <mergeCell ref="C49:H4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J21"/>
  <sheetViews>
    <sheetView topLeftCell="B1" workbookViewId="0">
      <pane xSplit="3" topLeftCell="E1" activePane="topRight" state="frozen"/>
      <selection activeCell="B1" sqref="B1"/>
      <selection pane="topRight" activeCell="G13" sqref="G13"/>
    </sheetView>
  </sheetViews>
  <sheetFormatPr baseColWidth="10" defaultColWidth="10.75" defaultRowHeight="15.75" x14ac:dyDescent="0.25"/>
  <cols>
    <col min="1" max="1" width="10.75" style="5"/>
    <col min="2" max="2" width="7.25" style="5" customWidth="1"/>
    <col min="3" max="3" width="16.5" style="5" customWidth="1"/>
    <col min="4" max="4" width="10.75" style="5"/>
    <col min="5" max="6" width="19.5" style="5" customWidth="1"/>
    <col min="7" max="7" width="19.25" style="5" customWidth="1"/>
    <col min="8" max="8" width="17.75" style="5" customWidth="1"/>
    <col min="9" max="10" width="19.5" style="5" customWidth="1"/>
    <col min="11" max="16384" width="10.75" style="5"/>
  </cols>
  <sheetData>
    <row r="1" spans="3:10" ht="26.25" x14ac:dyDescent="0.4">
      <c r="C1" s="9" t="s">
        <v>11</v>
      </c>
      <c r="D1" s="11" t="s">
        <v>48</v>
      </c>
    </row>
    <row r="2" spans="3:10" ht="26.25" x14ac:dyDescent="0.4">
      <c r="C2" s="9" t="s">
        <v>12</v>
      </c>
      <c r="D2" s="11">
        <v>3</v>
      </c>
    </row>
    <row r="3" spans="3:10" ht="16.149999999999999" customHeight="1" x14ac:dyDescent="0.25">
      <c r="C3" s="44" t="s">
        <v>0</v>
      </c>
      <c r="D3" s="44" t="s">
        <v>34</v>
      </c>
      <c r="E3" s="43" t="s">
        <v>49</v>
      </c>
      <c r="F3" s="43"/>
      <c r="G3" s="45" t="s">
        <v>50</v>
      </c>
      <c r="H3" s="45"/>
      <c r="I3" s="43" t="s">
        <v>51</v>
      </c>
      <c r="J3" s="43"/>
    </row>
    <row r="4" spans="3:10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  <c r="I4" s="8" t="s">
        <v>6</v>
      </c>
      <c r="J4" s="8" t="s">
        <v>7</v>
      </c>
    </row>
    <row r="5" spans="3:10" x14ac:dyDescent="0.25">
      <c r="C5" s="3">
        <v>1</v>
      </c>
      <c r="D5" s="1">
        <v>2600</v>
      </c>
      <c r="E5" s="1">
        <v>367</v>
      </c>
      <c r="F5" s="4">
        <f>E5/D5</f>
        <v>0.14115384615384616</v>
      </c>
      <c r="G5" s="3">
        <v>0</v>
      </c>
      <c r="H5" s="4">
        <f>G5/D5</f>
        <v>0</v>
      </c>
      <c r="I5" s="3">
        <v>0</v>
      </c>
      <c r="J5" s="4">
        <f>I5/D5</f>
        <v>0</v>
      </c>
    </row>
    <row r="6" spans="3:10" x14ac:dyDescent="0.25">
      <c r="C6" s="3">
        <v>2</v>
      </c>
      <c r="D6" s="1">
        <v>3055</v>
      </c>
      <c r="E6" s="1">
        <v>94</v>
      </c>
      <c r="F6" s="4">
        <f t="shared" ref="F6:F16" si="0">E6/D6</f>
        <v>3.0769230769230771E-2</v>
      </c>
      <c r="G6" s="3">
        <v>4</v>
      </c>
      <c r="H6" s="4">
        <f t="shared" ref="H6:H16" si="1">G6/D6</f>
        <v>1.3093289689034371E-3</v>
      </c>
      <c r="I6" s="3">
        <v>0</v>
      </c>
      <c r="J6" s="4">
        <f t="shared" ref="J6:J16" si="2">I6/D6</f>
        <v>0</v>
      </c>
    </row>
    <row r="7" spans="3:10" x14ac:dyDescent="0.25">
      <c r="C7" s="3">
        <v>3</v>
      </c>
      <c r="D7" s="1">
        <v>2661</v>
      </c>
      <c r="E7" s="1">
        <v>357</v>
      </c>
      <c r="F7" s="4">
        <f t="shared" si="0"/>
        <v>0.13416009019165728</v>
      </c>
      <c r="G7" s="3">
        <v>0</v>
      </c>
      <c r="H7" s="4">
        <f t="shared" si="1"/>
        <v>0</v>
      </c>
      <c r="I7" s="3">
        <v>0</v>
      </c>
      <c r="J7" s="4">
        <f t="shared" si="2"/>
        <v>0</v>
      </c>
    </row>
    <row r="8" spans="3:10" x14ac:dyDescent="0.25">
      <c r="C8" s="3">
        <v>4</v>
      </c>
      <c r="D8" s="1">
        <v>2871</v>
      </c>
      <c r="E8" s="1">
        <v>48</v>
      </c>
      <c r="F8" s="4">
        <f t="shared" si="0"/>
        <v>1.671891327063741E-2</v>
      </c>
      <c r="G8" s="3">
        <v>0</v>
      </c>
      <c r="H8" s="4">
        <f t="shared" si="1"/>
        <v>0</v>
      </c>
      <c r="I8" s="3">
        <v>0</v>
      </c>
      <c r="J8" s="4">
        <f t="shared" si="2"/>
        <v>0</v>
      </c>
    </row>
    <row r="9" spans="3:10" x14ac:dyDescent="0.25">
      <c r="C9" s="3">
        <v>5</v>
      </c>
      <c r="D9" s="1">
        <v>2908</v>
      </c>
      <c r="E9" s="1">
        <v>205</v>
      </c>
      <c r="F9" s="4">
        <f t="shared" si="0"/>
        <v>7.049518569463549E-2</v>
      </c>
      <c r="G9" s="3">
        <v>0</v>
      </c>
      <c r="H9" s="4">
        <f t="shared" si="1"/>
        <v>0</v>
      </c>
      <c r="I9" s="3">
        <v>0</v>
      </c>
      <c r="J9" s="4">
        <f t="shared" si="2"/>
        <v>0</v>
      </c>
    </row>
    <row r="10" spans="3:10" x14ac:dyDescent="0.25">
      <c r="C10" s="3">
        <v>6</v>
      </c>
      <c r="D10" s="1">
        <v>2738</v>
      </c>
      <c r="E10" s="1">
        <v>59</v>
      </c>
      <c r="F10" s="4">
        <f t="shared" si="0"/>
        <v>2.1548575602629658E-2</v>
      </c>
      <c r="G10" s="3">
        <v>1</v>
      </c>
      <c r="H10" s="4">
        <f t="shared" si="1"/>
        <v>3.652300949598247E-4</v>
      </c>
      <c r="I10" s="3">
        <v>0</v>
      </c>
      <c r="J10" s="4">
        <f t="shared" si="2"/>
        <v>0</v>
      </c>
    </row>
    <row r="11" spans="3:10" x14ac:dyDescent="0.25">
      <c r="C11" s="3">
        <v>7</v>
      </c>
      <c r="D11" s="1">
        <v>2940</v>
      </c>
      <c r="E11" s="1">
        <v>47</v>
      </c>
      <c r="F11" s="4">
        <f t="shared" si="0"/>
        <v>1.5986394557823129E-2</v>
      </c>
      <c r="G11" s="3">
        <v>0</v>
      </c>
      <c r="H11" s="4">
        <f t="shared" si="1"/>
        <v>0</v>
      </c>
      <c r="I11" s="3">
        <v>0</v>
      </c>
      <c r="J11" s="4">
        <f t="shared" si="2"/>
        <v>0</v>
      </c>
    </row>
    <row r="12" spans="3:10" x14ac:dyDescent="0.25">
      <c r="C12" s="3">
        <v>8</v>
      </c>
      <c r="D12" s="1">
        <v>2831</v>
      </c>
      <c r="E12" s="1">
        <v>1612</v>
      </c>
      <c r="F12" s="4">
        <f t="shared" si="0"/>
        <v>0.56941010243730128</v>
      </c>
      <c r="G12" s="3">
        <v>50</v>
      </c>
      <c r="H12" s="4">
        <f t="shared" si="1"/>
        <v>1.7661603673613566E-2</v>
      </c>
      <c r="I12" s="3">
        <v>0</v>
      </c>
      <c r="J12" s="4">
        <f t="shared" si="2"/>
        <v>0</v>
      </c>
    </row>
    <row r="13" spans="3:10" x14ac:dyDescent="0.25">
      <c r="C13" s="3">
        <v>9</v>
      </c>
      <c r="D13" s="1">
        <v>2330</v>
      </c>
      <c r="E13" s="1">
        <v>712</v>
      </c>
      <c r="F13" s="4">
        <f t="shared" si="0"/>
        <v>0.3055793991416309</v>
      </c>
      <c r="G13" s="3">
        <v>17</v>
      </c>
      <c r="H13" s="4">
        <f t="shared" si="1"/>
        <v>7.2961373390557941E-3</v>
      </c>
      <c r="I13" s="3">
        <v>0</v>
      </c>
      <c r="J13" s="4">
        <f t="shared" si="2"/>
        <v>0</v>
      </c>
    </row>
    <row r="14" spans="3:10" x14ac:dyDescent="0.25">
      <c r="C14" s="3">
        <v>10</v>
      </c>
      <c r="D14" s="1">
        <v>3019</v>
      </c>
      <c r="E14" s="1">
        <v>1390</v>
      </c>
      <c r="F14" s="4">
        <f t="shared" si="0"/>
        <v>0.4604173567406426</v>
      </c>
      <c r="G14" s="3">
        <v>8</v>
      </c>
      <c r="H14" s="4">
        <f t="shared" si="1"/>
        <v>2.6498840675720438E-3</v>
      </c>
      <c r="I14" s="3">
        <v>0</v>
      </c>
      <c r="J14" s="4">
        <f t="shared" si="2"/>
        <v>0</v>
      </c>
    </row>
    <row r="15" spans="3:10" x14ac:dyDescent="0.25">
      <c r="C15" s="3">
        <v>11</v>
      </c>
      <c r="D15" s="1">
        <v>2832</v>
      </c>
      <c r="E15" s="1">
        <v>163</v>
      </c>
      <c r="F15" s="4">
        <f t="shared" si="0"/>
        <v>5.755649717514124E-2</v>
      </c>
      <c r="G15" s="3">
        <v>3</v>
      </c>
      <c r="H15" s="4">
        <f t="shared" si="1"/>
        <v>1.0593220338983051E-3</v>
      </c>
      <c r="I15" s="3">
        <v>0</v>
      </c>
      <c r="J15" s="4">
        <f t="shared" si="2"/>
        <v>0</v>
      </c>
    </row>
    <row r="16" spans="3:10" x14ac:dyDescent="0.25">
      <c r="C16" s="3">
        <v>12</v>
      </c>
      <c r="D16" s="1">
        <v>2456</v>
      </c>
      <c r="E16" s="1">
        <v>231</v>
      </c>
      <c r="F16" s="4">
        <f t="shared" si="0"/>
        <v>9.4055374592833876E-2</v>
      </c>
      <c r="G16" s="3">
        <v>4</v>
      </c>
      <c r="H16" s="4">
        <f t="shared" si="1"/>
        <v>1.6286644951140066E-3</v>
      </c>
      <c r="I16" s="3">
        <v>0</v>
      </c>
      <c r="J16" s="4">
        <f t="shared" si="2"/>
        <v>0</v>
      </c>
    </row>
    <row r="17" spans="3:10" x14ac:dyDescent="0.25">
      <c r="C17" s="3" t="s">
        <v>2</v>
      </c>
      <c r="D17" s="3" t="s">
        <v>5</v>
      </c>
      <c r="E17" s="1">
        <v>2476</v>
      </c>
      <c r="F17" s="3" t="s">
        <v>5</v>
      </c>
      <c r="G17" s="3">
        <v>128</v>
      </c>
      <c r="H17" s="3" t="s">
        <v>5</v>
      </c>
      <c r="I17" s="3">
        <v>1</v>
      </c>
      <c r="J17" s="4" t="s">
        <v>5</v>
      </c>
    </row>
    <row r="18" spans="3:10" x14ac:dyDescent="0.25">
      <c r="C18" s="3" t="s">
        <v>1</v>
      </c>
      <c r="D18" s="3" t="s">
        <v>5</v>
      </c>
      <c r="E18" s="1">
        <v>7</v>
      </c>
      <c r="F18" s="3" t="s">
        <v>5</v>
      </c>
      <c r="G18" s="3">
        <v>0</v>
      </c>
      <c r="H18" s="3" t="s">
        <v>5</v>
      </c>
      <c r="I18" s="3">
        <v>0</v>
      </c>
      <c r="J18" s="4" t="s">
        <v>5</v>
      </c>
    </row>
    <row r="19" spans="3:10" x14ac:dyDescent="0.25">
      <c r="C19" s="3" t="s">
        <v>58</v>
      </c>
      <c r="D19" s="3" t="s">
        <v>5</v>
      </c>
      <c r="E19" s="3">
        <f>SUM(E5:E17)</f>
        <v>7761</v>
      </c>
      <c r="F19" s="4" t="s">
        <v>5</v>
      </c>
      <c r="G19" s="3">
        <f>SUM(G5:G18)</f>
        <v>215</v>
      </c>
      <c r="H19" s="4" t="s">
        <v>5</v>
      </c>
      <c r="I19" s="3">
        <f>SUM(I5:I18)</f>
        <v>1</v>
      </c>
      <c r="J19" s="4" t="s">
        <v>5</v>
      </c>
    </row>
    <row r="20" spans="3:10" ht="82.15" customHeight="1" x14ac:dyDescent="0.25">
      <c r="C20" s="46" t="s">
        <v>90</v>
      </c>
      <c r="D20" s="47"/>
      <c r="E20" s="47"/>
      <c r="F20" s="47"/>
      <c r="G20" s="47"/>
      <c r="H20" s="47"/>
      <c r="I20" s="47"/>
      <c r="J20" s="47"/>
    </row>
    <row r="21" spans="3:10" ht="87" customHeight="1" x14ac:dyDescent="0.25">
      <c r="C21" s="48" t="s">
        <v>10</v>
      </c>
      <c r="D21" s="49"/>
      <c r="E21" s="49"/>
      <c r="F21" s="49"/>
      <c r="G21" s="49"/>
      <c r="H21" s="49"/>
      <c r="I21" s="49"/>
      <c r="J21" s="49"/>
    </row>
  </sheetData>
  <mergeCells count="7">
    <mergeCell ref="I3:J3"/>
    <mergeCell ref="C20:J20"/>
    <mergeCell ref="C21:J21"/>
    <mergeCell ref="C3:C4"/>
    <mergeCell ref="D3:D4"/>
    <mergeCell ref="E3:F3"/>
    <mergeCell ref="G3:H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AH3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8" sqref="B8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5" width="15.25" style="5" customWidth="1"/>
    <col min="6" max="6" width="19.5" style="5" customWidth="1"/>
    <col min="7" max="7" width="16.25" style="5" customWidth="1"/>
    <col min="8" max="8" width="17.75" style="5" customWidth="1"/>
    <col min="9" max="9" width="15.75" style="10" customWidth="1"/>
    <col min="10" max="10" width="18.75" style="10" customWidth="1"/>
    <col min="11" max="11" width="17" style="10" customWidth="1"/>
    <col min="12" max="12" width="14.25" style="10" customWidth="1"/>
    <col min="13" max="13" width="10.75" style="10"/>
    <col min="14" max="14" width="26" style="10" customWidth="1"/>
    <col min="15" max="15" width="17.75" style="10" customWidth="1"/>
    <col min="16" max="34" width="10.75" style="10"/>
    <col min="35" max="16384" width="10.75" style="5"/>
  </cols>
  <sheetData>
    <row r="1" spans="3:34" ht="26.25" x14ac:dyDescent="0.4">
      <c r="C1" s="9" t="s">
        <v>11</v>
      </c>
      <c r="D1" s="11" t="s">
        <v>59</v>
      </c>
    </row>
    <row r="2" spans="3:34" ht="26.25" x14ac:dyDescent="0.4">
      <c r="C2" s="9" t="s">
        <v>12</v>
      </c>
      <c r="D2" s="11">
        <v>4</v>
      </c>
    </row>
    <row r="3" spans="3:34" ht="15" customHeight="1" x14ac:dyDescent="0.25">
      <c r="C3" s="44" t="s">
        <v>0</v>
      </c>
      <c r="D3" s="44" t="s">
        <v>60</v>
      </c>
      <c r="E3" s="43" t="s">
        <v>61</v>
      </c>
      <c r="F3" s="43"/>
      <c r="G3" s="45" t="s">
        <v>62</v>
      </c>
      <c r="H3" s="45"/>
      <c r="I3" s="43" t="s">
        <v>63</v>
      </c>
      <c r="J3" s="43"/>
      <c r="K3" s="45" t="s">
        <v>64</v>
      </c>
      <c r="L3" s="45"/>
    </row>
    <row r="4" spans="3:34" ht="30" x14ac:dyDescent="0.25">
      <c r="C4" s="44"/>
      <c r="D4" s="44"/>
      <c r="E4" s="8" t="s">
        <v>6</v>
      </c>
      <c r="F4" s="8" t="s">
        <v>7</v>
      </c>
      <c r="G4" s="6" t="s">
        <v>6</v>
      </c>
      <c r="H4" s="6" t="s">
        <v>7</v>
      </c>
      <c r="I4" s="8" t="s">
        <v>6</v>
      </c>
      <c r="J4" s="8" t="s">
        <v>7</v>
      </c>
      <c r="K4" s="6" t="s">
        <v>6</v>
      </c>
      <c r="L4" s="6" t="s">
        <v>7</v>
      </c>
    </row>
    <row r="5" spans="3:34" x14ac:dyDescent="0.25">
      <c r="C5" s="12">
        <v>1</v>
      </c>
      <c r="D5" s="1">
        <v>2997</v>
      </c>
      <c r="E5" s="3">
        <v>963</v>
      </c>
      <c r="F5" s="13">
        <f>E5/D5</f>
        <v>0.3213213213213213</v>
      </c>
      <c r="G5" s="3">
        <v>103</v>
      </c>
      <c r="H5" s="13">
        <f>G5/D5</f>
        <v>3.4367701034367704E-2</v>
      </c>
      <c r="I5" s="14">
        <v>90</v>
      </c>
      <c r="J5" s="13">
        <f>I5/D5</f>
        <v>3.003003003003003E-2</v>
      </c>
      <c r="K5" s="14">
        <v>3</v>
      </c>
      <c r="L5" s="13">
        <f>K5/D5</f>
        <v>1.001001001001001E-3</v>
      </c>
    </row>
    <row r="6" spans="3:34" x14ac:dyDescent="0.25">
      <c r="C6" s="12">
        <v>2</v>
      </c>
      <c r="D6" s="1">
        <v>2756</v>
      </c>
      <c r="E6" s="3">
        <v>1295</v>
      </c>
      <c r="F6" s="13">
        <f t="shared" ref="F6:F9" si="0">E6/D6</f>
        <v>0.46988388969521044</v>
      </c>
      <c r="G6" s="3">
        <v>21</v>
      </c>
      <c r="H6" s="13">
        <f t="shared" ref="H6:H9" si="1">G6/D6</f>
        <v>7.6197387518142238E-3</v>
      </c>
      <c r="I6" s="14">
        <v>81</v>
      </c>
      <c r="J6" s="13">
        <f t="shared" ref="J6:J9" si="2">I6/D6</f>
        <v>2.9390420899854861E-2</v>
      </c>
      <c r="K6" s="14">
        <v>0</v>
      </c>
      <c r="L6" s="13">
        <f t="shared" ref="L6:L9" si="3">K6/D6</f>
        <v>0</v>
      </c>
    </row>
    <row r="7" spans="3:34" x14ac:dyDescent="0.25">
      <c r="C7" s="12">
        <v>3</v>
      </c>
      <c r="D7" s="1">
        <v>2817</v>
      </c>
      <c r="E7" s="3">
        <v>214</v>
      </c>
      <c r="F7" s="13">
        <f t="shared" si="0"/>
        <v>7.5967341143059988E-2</v>
      </c>
      <c r="G7" s="3">
        <v>7</v>
      </c>
      <c r="H7" s="13">
        <f t="shared" si="1"/>
        <v>2.4849130280440185E-3</v>
      </c>
      <c r="I7" s="14">
        <v>0</v>
      </c>
      <c r="J7" s="13">
        <f t="shared" si="2"/>
        <v>0</v>
      </c>
      <c r="K7" s="14">
        <v>0</v>
      </c>
      <c r="L7" s="13">
        <f t="shared" si="3"/>
        <v>0</v>
      </c>
    </row>
    <row r="8" spans="3:34" x14ac:dyDescent="0.25">
      <c r="C8" s="12">
        <v>4</v>
      </c>
      <c r="D8" s="1">
        <v>2858</v>
      </c>
      <c r="E8" s="3">
        <v>428</v>
      </c>
      <c r="F8" s="13">
        <f t="shared" si="0"/>
        <v>0.14975507347795661</v>
      </c>
      <c r="G8" s="3">
        <v>31</v>
      </c>
      <c r="H8" s="13">
        <f t="shared" si="1"/>
        <v>1.0846745976207137E-2</v>
      </c>
      <c r="I8" s="14">
        <v>7</v>
      </c>
      <c r="J8" s="13">
        <f t="shared" si="2"/>
        <v>2.4492652204338699E-3</v>
      </c>
      <c r="K8" s="14">
        <v>0</v>
      </c>
      <c r="L8" s="13">
        <f t="shared" si="3"/>
        <v>0</v>
      </c>
    </row>
    <row r="9" spans="3:34" x14ac:dyDescent="0.25">
      <c r="C9" s="12">
        <v>5</v>
      </c>
      <c r="D9" s="1">
        <v>2641</v>
      </c>
      <c r="E9" s="3">
        <v>100</v>
      </c>
      <c r="F9" s="13">
        <f t="shared" si="0"/>
        <v>3.7864445285876562E-2</v>
      </c>
      <c r="G9" s="3">
        <v>2</v>
      </c>
      <c r="H9" s="13">
        <f t="shared" si="1"/>
        <v>7.572889057175312E-4</v>
      </c>
      <c r="I9" s="14">
        <v>4</v>
      </c>
      <c r="J9" s="13">
        <f t="shared" si="2"/>
        <v>1.5145778114350624E-3</v>
      </c>
      <c r="K9" s="14">
        <v>0</v>
      </c>
      <c r="L9" s="13">
        <f t="shared" si="3"/>
        <v>0</v>
      </c>
      <c r="N9" s="15"/>
      <c r="O9" s="16"/>
    </row>
    <row r="10" spans="3:34" x14ac:dyDescent="0.25">
      <c r="C10" s="3" t="s">
        <v>2</v>
      </c>
      <c r="D10" s="3" t="s">
        <v>5</v>
      </c>
      <c r="E10" s="3">
        <v>820</v>
      </c>
      <c r="F10" s="3" t="s">
        <v>5</v>
      </c>
      <c r="G10" s="3">
        <v>32</v>
      </c>
      <c r="H10" s="3" t="s">
        <v>5</v>
      </c>
      <c r="I10" s="14">
        <v>13</v>
      </c>
      <c r="J10" s="14" t="s">
        <v>5</v>
      </c>
      <c r="K10" s="14">
        <v>0</v>
      </c>
      <c r="L10" s="14" t="s">
        <v>5</v>
      </c>
      <c r="N10" s="15"/>
      <c r="O10" s="16"/>
    </row>
    <row r="11" spans="3:34" x14ac:dyDescent="0.25">
      <c r="C11" s="3" t="s">
        <v>1</v>
      </c>
      <c r="D11" s="3" t="s">
        <v>5</v>
      </c>
      <c r="E11" s="3">
        <v>2</v>
      </c>
      <c r="F11" s="3" t="s">
        <v>5</v>
      </c>
      <c r="G11" s="3">
        <v>0</v>
      </c>
      <c r="H11" s="3" t="s">
        <v>5</v>
      </c>
      <c r="I11" s="14">
        <v>0</v>
      </c>
      <c r="J11" s="14" t="s">
        <v>5</v>
      </c>
      <c r="K11" s="14">
        <v>0</v>
      </c>
      <c r="L11" s="14" t="s">
        <v>5</v>
      </c>
      <c r="N11" s="15"/>
      <c r="O11" s="16"/>
    </row>
    <row r="12" spans="3:34" x14ac:dyDescent="0.25">
      <c r="C12" s="3" t="s">
        <v>58</v>
      </c>
      <c r="D12" s="3" t="s">
        <v>5</v>
      </c>
      <c r="E12" s="3">
        <f>SUM(E5:E10)</f>
        <v>3820</v>
      </c>
      <c r="F12" s="3" t="s">
        <v>5</v>
      </c>
      <c r="G12" s="3">
        <f>SUM(G5:G10)</f>
        <v>196</v>
      </c>
      <c r="H12" s="3" t="s">
        <v>5</v>
      </c>
      <c r="I12" s="3">
        <f>SUM(I5:I10)</f>
        <v>195</v>
      </c>
      <c r="J12" s="3" t="s">
        <v>5</v>
      </c>
      <c r="K12" s="3">
        <f>SUM(K5:K10)</f>
        <v>3</v>
      </c>
      <c r="L12" s="3" t="s">
        <v>5</v>
      </c>
      <c r="N12" s="15"/>
      <c r="O12" s="16"/>
    </row>
    <row r="13" spans="3:34" ht="78" customHeight="1" x14ac:dyDescent="0.25">
      <c r="C13" s="50" t="s">
        <v>92</v>
      </c>
      <c r="D13" s="51"/>
      <c r="E13" s="51"/>
      <c r="F13" s="51"/>
      <c r="G13" s="51"/>
      <c r="H13" s="51"/>
      <c r="I13" s="51"/>
      <c r="J13" s="51"/>
      <c r="K13" s="51"/>
      <c r="L13" s="51"/>
      <c r="N13" s="15"/>
      <c r="O13" s="16"/>
    </row>
    <row r="14" spans="3:34" ht="70.150000000000006" customHeight="1" x14ac:dyDescent="0.25">
      <c r="C14" s="52" t="s">
        <v>10</v>
      </c>
      <c r="D14" s="53"/>
      <c r="E14" s="53"/>
      <c r="F14" s="53"/>
      <c r="G14" s="53"/>
      <c r="H14" s="53"/>
      <c r="I14" s="53"/>
      <c r="J14" s="53"/>
      <c r="K14" s="53"/>
      <c r="L14" s="53"/>
      <c r="N14" s="17"/>
      <c r="O14" s="18"/>
    </row>
    <row r="15" spans="3:34" x14ac:dyDescent="0.25">
      <c r="D15" s="10"/>
      <c r="E15" s="10"/>
      <c r="F15" s="10"/>
      <c r="G15" s="19"/>
      <c r="H15" s="20"/>
      <c r="AB15" s="5"/>
      <c r="AC15" s="5"/>
      <c r="AD15" s="5"/>
      <c r="AE15" s="5"/>
      <c r="AF15" s="5"/>
      <c r="AG15" s="5"/>
      <c r="AH15" s="5"/>
    </row>
    <row r="16" spans="3:34" x14ac:dyDescent="0.25">
      <c r="D16" s="10"/>
      <c r="E16" s="10"/>
      <c r="F16" s="10"/>
      <c r="G16" s="21"/>
      <c r="H16" s="22"/>
      <c r="AB16" s="5"/>
      <c r="AC16" s="5"/>
      <c r="AD16" s="5"/>
      <c r="AE16" s="5"/>
      <c r="AF16" s="5"/>
      <c r="AG16" s="5"/>
      <c r="AH16" s="5"/>
    </row>
    <row r="17" spans="4:34" x14ac:dyDescent="0.25">
      <c r="D17" s="10"/>
      <c r="E17" s="10"/>
      <c r="F17" s="10"/>
      <c r="G17" s="21"/>
      <c r="H17" s="22"/>
      <c r="AB17" s="5"/>
      <c r="AC17" s="5"/>
      <c r="AD17" s="5"/>
      <c r="AE17" s="5"/>
      <c r="AF17" s="5"/>
      <c r="AG17" s="5"/>
      <c r="AH17" s="5"/>
    </row>
    <row r="18" spans="4:34" x14ac:dyDescent="0.25">
      <c r="D18" s="10"/>
      <c r="E18" s="10"/>
      <c r="F18" s="10"/>
      <c r="G18" s="19"/>
      <c r="H18" s="20"/>
      <c r="AB18" s="5"/>
      <c r="AC18" s="5"/>
      <c r="AD18" s="5"/>
      <c r="AE18" s="5"/>
      <c r="AF18" s="5"/>
      <c r="AG18" s="5"/>
      <c r="AH18" s="5"/>
    </row>
    <row r="19" spans="4:34" x14ac:dyDescent="0.25">
      <c r="D19" s="10"/>
      <c r="E19" s="10"/>
      <c r="F19" s="10"/>
      <c r="G19" s="21"/>
      <c r="H19" s="22"/>
      <c r="AB19" s="5"/>
      <c r="AC19" s="5"/>
      <c r="AD19" s="5"/>
      <c r="AE19" s="5"/>
      <c r="AF19" s="5"/>
      <c r="AG19" s="5"/>
      <c r="AH19" s="5"/>
    </row>
    <row r="20" spans="4:34" x14ac:dyDescent="0.25">
      <c r="D20" s="10"/>
      <c r="E20" s="10"/>
      <c r="F20" s="10"/>
      <c r="G20" s="21"/>
      <c r="H20" s="22"/>
      <c r="AB20" s="5"/>
      <c r="AC20" s="5"/>
      <c r="AD20" s="5"/>
      <c r="AE20" s="5"/>
      <c r="AF20" s="5"/>
      <c r="AG20" s="5"/>
      <c r="AH20" s="5"/>
    </row>
    <row r="21" spans="4:34" x14ac:dyDescent="0.25">
      <c r="D21" s="10"/>
      <c r="E21" s="10"/>
      <c r="F21" s="10"/>
      <c r="G21" s="21"/>
      <c r="H21" s="22"/>
      <c r="AB21" s="5"/>
      <c r="AC21" s="5"/>
      <c r="AD21" s="5"/>
      <c r="AE21" s="5"/>
      <c r="AF21" s="5"/>
      <c r="AG21" s="5"/>
      <c r="AH21" s="5"/>
    </row>
    <row r="22" spans="4:34" x14ac:dyDescent="0.25">
      <c r="D22" s="10"/>
      <c r="E22" s="10"/>
      <c r="F22" s="10"/>
      <c r="G22" s="21"/>
      <c r="H22" s="22"/>
      <c r="AB22" s="5"/>
      <c r="AC22" s="5"/>
      <c r="AD22" s="5"/>
      <c r="AE22" s="5"/>
      <c r="AF22" s="5"/>
      <c r="AG22" s="5"/>
      <c r="AH22" s="5"/>
    </row>
    <row r="23" spans="4:34" x14ac:dyDescent="0.25">
      <c r="D23" s="10"/>
      <c r="E23" s="10"/>
      <c r="F23" s="10"/>
      <c r="G23" s="21"/>
      <c r="H23" s="22"/>
      <c r="AB23" s="5"/>
      <c r="AC23" s="5"/>
      <c r="AD23" s="5"/>
      <c r="AE23" s="5"/>
      <c r="AF23" s="5"/>
      <c r="AG23" s="5"/>
      <c r="AH23" s="5"/>
    </row>
    <row r="24" spans="4:34" x14ac:dyDescent="0.25">
      <c r="N24" s="17"/>
      <c r="O24" s="18"/>
    </row>
    <row r="25" spans="4:34" x14ac:dyDescent="0.25">
      <c r="N25" s="23"/>
      <c r="O25" s="24"/>
    </row>
    <row r="26" spans="4:34" x14ac:dyDescent="0.25">
      <c r="N26" s="15"/>
      <c r="O26" s="16"/>
    </row>
    <row r="27" spans="4:34" x14ac:dyDescent="0.25">
      <c r="N27" s="15"/>
      <c r="O27" s="16"/>
    </row>
    <row r="28" spans="4:34" x14ac:dyDescent="0.25">
      <c r="N28" s="15"/>
      <c r="O28" s="16"/>
    </row>
    <row r="29" spans="4:34" x14ac:dyDescent="0.25">
      <c r="N29" s="15"/>
      <c r="O29" s="16"/>
    </row>
    <row r="30" spans="4:34" x14ac:dyDescent="0.25">
      <c r="N30" s="25"/>
      <c r="O30" s="26"/>
    </row>
  </sheetData>
  <mergeCells count="8">
    <mergeCell ref="C13:L13"/>
    <mergeCell ref="C14:L1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AG33"/>
  <sheetViews>
    <sheetView topLeftCell="A4" workbookViewId="0">
      <pane xSplit="4" topLeftCell="E1" activePane="topRight" state="frozen"/>
      <selection pane="topRight" activeCell="P11" sqref="P11"/>
    </sheetView>
  </sheetViews>
  <sheetFormatPr baseColWidth="10" defaultColWidth="10.75" defaultRowHeight="15.75" x14ac:dyDescent="0.25"/>
  <cols>
    <col min="1" max="2" width="10.75" style="5"/>
    <col min="3" max="3" width="17.25" style="5" customWidth="1"/>
    <col min="4" max="4" width="10.75" style="5"/>
    <col min="5" max="5" width="14.75" style="5" customWidth="1"/>
    <col min="6" max="6" width="18.5" style="5" customWidth="1"/>
    <col min="7" max="7" width="15.75" style="5" customWidth="1"/>
    <col min="8" max="8" width="16.25" style="5" customWidth="1"/>
    <col min="9" max="9" width="15.75" style="10" customWidth="1"/>
    <col min="10" max="10" width="19.5" style="10" customWidth="1"/>
    <col min="11" max="11" width="17.25" style="10" customWidth="1"/>
    <col min="12" max="12" width="23.25" style="10" customWidth="1"/>
    <col min="13" max="14" width="15.75" style="10" customWidth="1"/>
    <col min="15" max="33" width="10.75" style="10"/>
    <col min="34" max="16384" width="10.75" style="5"/>
  </cols>
  <sheetData>
    <row r="1" spans="3:14" ht="26.25" x14ac:dyDescent="0.4">
      <c r="C1" s="9" t="s">
        <v>11</v>
      </c>
      <c r="D1" s="11" t="s">
        <v>65</v>
      </c>
    </row>
    <row r="2" spans="3:14" ht="26.25" x14ac:dyDescent="0.4">
      <c r="C2" s="9" t="s">
        <v>12</v>
      </c>
      <c r="D2" s="11">
        <v>5</v>
      </c>
    </row>
    <row r="3" spans="3:14" ht="19.149999999999999" customHeight="1" x14ac:dyDescent="0.25">
      <c r="C3" s="44" t="s">
        <v>0</v>
      </c>
      <c r="D3" s="44" t="s">
        <v>60</v>
      </c>
      <c r="E3" s="43" t="s">
        <v>66</v>
      </c>
      <c r="F3" s="43"/>
      <c r="G3" s="45" t="s">
        <v>67</v>
      </c>
      <c r="H3" s="45"/>
      <c r="I3" s="43" t="s">
        <v>68</v>
      </c>
      <c r="J3" s="43"/>
      <c r="K3" s="45" t="s">
        <v>69</v>
      </c>
      <c r="L3" s="45"/>
      <c r="M3" s="43" t="s">
        <v>70</v>
      </c>
      <c r="N3" s="43"/>
    </row>
    <row r="4" spans="3:14" ht="30" customHeight="1" x14ac:dyDescent="0.25">
      <c r="C4" s="44"/>
      <c r="D4" s="44"/>
      <c r="E4" s="7" t="s">
        <v>6</v>
      </c>
      <c r="F4" s="7" t="s">
        <v>7</v>
      </c>
      <c r="G4" s="6" t="s">
        <v>6</v>
      </c>
      <c r="H4" s="6" t="s">
        <v>7</v>
      </c>
      <c r="I4" s="7" t="s">
        <v>6</v>
      </c>
      <c r="J4" s="7" t="s">
        <v>7</v>
      </c>
      <c r="K4" s="6" t="s">
        <v>6</v>
      </c>
      <c r="L4" s="6" t="s">
        <v>7</v>
      </c>
      <c r="M4" s="7" t="s">
        <v>6</v>
      </c>
      <c r="N4" s="7" t="s">
        <v>7</v>
      </c>
    </row>
    <row r="5" spans="3:14" ht="15" customHeight="1" x14ac:dyDescent="0.25">
      <c r="C5" s="27">
        <v>1</v>
      </c>
      <c r="D5" s="3">
        <v>3079</v>
      </c>
      <c r="E5" s="3">
        <v>24</v>
      </c>
      <c r="F5" s="13">
        <f>E5/D5</f>
        <v>7.7947385514777522E-3</v>
      </c>
      <c r="G5" s="3">
        <v>0</v>
      </c>
      <c r="H5" s="13">
        <f>G5/D5</f>
        <v>0</v>
      </c>
      <c r="I5" s="3">
        <v>312</v>
      </c>
      <c r="J5" s="13">
        <f>I5/D5</f>
        <v>0.10133160116921078</v>
      </c>
      <c r="K5" s="3">
        <v>19</v>
      </c>
      <c r="L5" s="13">
        <f>K5/D5</f>
        <v>6.1708346865865541E-3</v>
      </c>
      <c r="M5" s="3">
        <v>2138</v>
      </c>
      <c r="N5" s="13">
        <f>M5/D5</f>
        <v>0.6943812926274765</v>
      </c>
    </row>
    <row r="6" spans="3:14" ht="15" customHeight="1" x14ac:dyDescent="0.25">
      <c r="C6" s="27">
        <v>2</v>
      </c>
      <c r="D6" s="3">
        <v>3136</v>
      </c>
      <c r="E6" s="3">
        <v>120</v>
      </c>
      <c r="F6" s="13">
        <f t="shared" ref="F6:F16" si="0">E6/D6</f>
        <v>3.826530612244898E-2</v>
      </c>
      <c r="G6" s="3">
        <v>4</v>
      </c>
      <c r="H6" s="13">
        <f t="shared" ref="H6:H16" si="1">G6/D6</f>
        <v>1.2755102040816326E-3</v>
      </c>
      <c r="I6" s="3">
        <v>499</v>
      </c>
      <c r="J6" s="13">
        <f t="shared" ref="J6:J16" si="2">I6/D6</f>
        <v>0.15911989795918369</v>
      </c>
      <c r="K6" s="3">
        <v>0</v>
      </c>
      <c r="L6" s="13">
        <f t="shared" ref="L6:L16" si="3">K6/D6</f>
        <v>0</v>
      </c>
      <c r="M6" s="3">
        <v>2159</v>
      </c>
      <c r="N6" s="13">
        <f t="shared" ref="N6:N16" si="4">M6/D6</f>
        <v>0.68845663265306123</v>
      </c>
    </row>
    <row r="7" spans="3:14" ht="15" customHeight="1" x14ac:dyDescent="0.25">
      <c r="C7" s="27">
        <v>3</v>
      </c>
      <c r="D7" s="3">
        <v>2809</v>
      </c>
      <c r="E7" s="3">
        <v>116</v>
      </c>
      <c r="F7" s="13">
        <f t="shared" si="0"/>
        <v>4.1295834816660736E-2</v>
      </c>
      <c r="G7" s="3">
        <v>0</v>
      </c>
      <c r="H7" s="13">
        <f t="shared" si="1"/>
        <v>0</v>
      </c>
      <c r="I7" s="3">
        <v>460</v>
      </c>
      <c r="J7" s="13">
        <f t="shared" si="2"/>
        <v>0.16375934496262015</v>
      </c>
      <c r="K7" s="3">
        <v>2</v>
      </c>
      <c r="L7" s="13">
        <f t="shared" si="3"/>
        <v>7.1199715201139199E-4</v>
      </c>
      <c r="M7" s="3">
        <v>2072</v>
      </c>
      <c r="N7" s="13">
        <f t="shared" si="4"/>
        <v>0.73762904948380204</v>
      </c>
    </row>
    <row r="8" spans="3:14" ht="15" customHeight="1" x14ac:dyDescent="0.25">
      <c r="C8" s="27">
        <v>4</v>
      </c>
      <c r="D8" s="3">
        <v>3592</v>
      </c>
      <c r="E8" s="3">
        <v>105</v>
      </c>
      <c r="F8" s="13">
        <f t="shared" si="0"/>
        <v>2.9231625835189311E-2</v>
      </c>
      <c r="G8" s="3">
        <v>2</v>
      </c>
      <c r="H8" s="13">
        <f t="shared" si="1"/>
        <v>5.5679287305122492E-4</v>
      </c>
      <c r="I8" s="3">
        <v>322</v>
      </c>
      <c r="J8" s="13">
        <f t="shared" si="2"/>
        <v>8.964365256124722E-2</v>
      </c>
      <c r="K8" s="3">
        <v>1</v>
      </c>
      <c r="L8" s="13">
        <f t="shared" si="3"/>
        <v>2.7839643652561246E-4</v>
      </c>
      <c r="M8" s="3">
        <v>2079</v>
      </c>
      <c r="N8" s="13">
        <f t="shared" si="4"/>
        <v>0.57878619153674837</v>
      </c>
    </row>
    <row r="9" spans="3:14" ht="15" customHeight="1" x14ac:dyDescent="0.25">
      <c r="C9" s="27">
        <v>5</v>
      </c>
      <c r="D9" s="3">
        <v>2485</v>
      </c>
      <c r="E9" s="3">
        <v>44</v>
      </c>
      <c r="F9" s="13">
        <f t="shared" si="0"/>
        <v>1.7706237424547282E-2</v>
      </c>
      <c r="G9" s="3">
        <v>0</v>
      </c>
      <c r="H9" s="13">
        <f t="shared" si="1"/>
        <v>0</v>
      </c>
      <c r="I9" s="3">
        <v>377</v>
      </c>
      <c r="J9" s="13">
        <f t="shared" si="2"/>
        <v>0.1517102615694165</v>
      </c>
      <c r="K9" s="3">
        <v>0</v>
      </c>
      <c r="L9" s="13">
        <f t="shared" si="3"/>
        <v>0</v>
      </c>
      <c r="M9" s="3">
        <v>2114</v>
      </c>
      <c r="N9" s="13">
        <f t="shared" si="4"/>
        <v>0.85070422535211265</v>
      </c>
    </row>
    <row r="10" spans="3:14" ht="15" customHeight="1" x14ac:dyDescent="0.25">
      <c r="C10" s="27">
        <v>6</v>
      </c>
      <c r="D10" s="3">
        <v>3482</v>
      </c>
      <c r="E10" s="3">
        <v>123</v>
      </c>
      <c r="F10" s="13">
        <f t="shared" si="0"/>
        <v>3.5324526134405516E-2</v>
      </c>
      <c r="G10" s="3">
        <v>0</v>
      </c>
      <c r="H10" s="13">
        <f t="shared" si="1"/>
        <v>0</v>
      </c>
      <c r="I10" s="3">
        <v>319</v>
      </c>
      <c r="J10" s="13">
        <f t="shared" si="2"/>
        <v>9.1614014933946011E-2</v>
      </c>
      <c r="K10" s="3">
        <v>8</v>
      </c>
      <c r="L10" s="13">
        <f t="shared" si="3"/>
        <v>2.2975301550832855E-3</v>
      </c>
      <c r="M10" s="3">
        <v>1529</v>
      </c>
      <c r="N10" s="13">
        <f t="shared" si="4"/>
        <v>0.43911545089029291</v>
      </c>
    </row>
    <row r="11" spans="3:14" ht="15" customHeight="1" x14ac:dyDescent="0.25">
      <c r="C11" s="27">
        <v>7</v>
      </c>
      <c r="D11" s="3">
        <v>3463</v>
      </c>
      <c r="E11" s="3">
        <v>75</v>
      </c>
      <c r="F11" s="13">
        <f t="shared" si="0"/>
        <v>2.1657522379439791E-2</v>
      </c>
      <c r="G11" s="3">
        <v>2</v>
      </c>
      <c r="H11" s="13">
        <f t="shared" si="1"/>
        <v>5.775339301183945E-4</v>
      </c>
      <c r="I11" s="3">
        <v>1370</v>
      </c>
      <c r="J11" s="13">
        <f t="shared" si="2"/>
        <v>0.3956107421311002</v>
      </c>
      <c r="K11" s="3">
        <v>0</v>
      </c>
      <c r="L11" s="13">
        <f t="shared" si="3"/>
        <v>0</v>
      </c>
      <c r="M11" s="38">
        <v>4034</v>
      </c>
      <c r="N11" s="40">
        <f t="shared" si="4"/>
        <v>1.1648859370488016</v>
      </c>
    </row>
    <row r="12" spans="3:14" ht="15" customHeight="1" x14ac:dyDescent="0.25">
      <c r="C12" s="27">
        <v>8</v>
      </c>
      <c r="D12" s="3">
        <v>2909</v>
      </c>
      <c r="E12" s="3">
        <v>97</v>
      </c>
      <c r="F12" s="13">
        <f t="shared" si="0"/>
        <v>3.3344792024750776E-2</v>
      </c>
      <c r="G12" s="3">
        <v>2</v>
      </c>
      <c r="H12" s="13">
        <f t="shared" si="1"/>
        <v>6.8752148504640774E-4</v>
      </c>
      <c r="I12" s="3">
        <v>956</v>
      </c>
      <c r="J12" s="13">
        <f t="shared" si="2"/>
        <v>0.32863526985218289</v>
      </c>
      <c r="K12" s="3">
        <v>2</v>
      </c>
      <c r="L12" s="13">
        <f t="shared" si="3"/>
        <v>6.8752148504640774E-4</v>
      </c>
      <c r="M12" s="3">
        <v>1714</v>
      </c>
      <c r="N12" s="13">
        <f t="shared" si="4"/>
        <v>0.5892059126847714</v>
      </c>
    </row>
    <row r="13" spans="3:14" ht="15" customHeight="1" x14ac:dyDescent="0.25">
      <c r="C13" s="27">
        <v>9</v>
      </c>
      <c r="D13" s="3">
        <v>3190</v>
      </c>
      <c r="E13" s="3">
        <v>26</v>
      </c>
      <c r="F13" s="13">
        <f t="shared" si="0"/>
        <v>8.1504702194357369E-3</v>
      </c>
      <c r="G13" s="3">
        <v>6</v>
      </c>
      <c r="H13" s="13">
        <f t="shared" si="1"/>
        <v>1.8808777429467085E-3</v>
      </c>
      <c r="I13" s="3">
        <v>552</v>
      </c>
      <c r="J13" s="13">
        <f t="shared" si="2"/>
        <v>0.17304075235109717</v>
      </c>
      <c r="K13" s="3">
        <v>0</v>
      </c>
      <c r="L13" s="13">
        <f t="shared" si="3"/>
        <v>0</v>
      </c>
      <c r="M13" s="3">
        <v>3067</v>
      </c>
      <c r="N13" s="13">
        <f t="shared" si="4"/>
        <v>0.96144200626959253</v>
      </c>
    </row>
    <row r="14" spans="3:14" ht="15" customHeight="1" x14ac:dyDescent="0.25">
      <c r="C14" s="27">
        <v>10</v>
      </c>
      <c r="D14" s="3">
        <v>3240</v>
      </c>
      <c r="E14" s="3">
        <v>74</v>
      </c>
      <c r="F14" s="13">
        <f t="shared" si="0"/>
        <v>2.2839506172839506E-2</v>
      </c>
      <c r="G14" s="3">
        <v>6</v>
      </c>
      <c r="H14" s="13">
        <f t="shared" si="1"/>
        <v>1.8518518518518519E-3</v>
      </c>
      <c r="I14" s="3">
        <v>493</v>
      </c>
      <c r="J14" s="13">
        <f t="shared" si="2"/>
        <v>0.15216049382716049</v>
      </c>
      <c r="K14" s="3">
        <v>4</v>
      </c>
      <c r="L14" s="13">
        <f t="shared" si="3"/>
        <v>1.2345679012345679E-3</v>
      </c>
      <c r="M14" s="3">
        <v>1609</v>
      </c>
      <c r="N14" s="13">
        <f t="shared" si="4"/>
        <v>0.49660493827160496</v>
      </c>
    </row>
    <row r="15" spans="3:14" ht="15" customHeight="1" x14ac:dyDescent="0.25">
      <c r="C15" s="27">
        <v>11</v>
      </c>
      <c r="D15" s="3">
        <v>3249</v>
      </c>
      <c r="E15" s="3">
        <v>60</v>
      </c>
      <c r="F15" s="13">
        <f t="shared" si="0"/>
        <v>1.8467220683287166E-2</v>
      </c>
      <c r="G15" s="3">
        <v>6</v>
      </c>
      <c r="H15" s="13">
        <f>G15/D15</f>
        <v>1.8467220683287165E-3</v>
      </c>
      <c r="I15" s="3">
        <v>862</v>
      </c>
      <c r="J15" s="13">
        <f t="shared" si="2"/>
        <v>0.26531240381655896</v>
      </c>
      <c r="K15" s="3">
        <v>2</v>
      </c>
      <c r="L15" s="13">
        <f t="shared" si="3"/>
        <v>6.1557402277623882E-4</v>
      </c>
      <c r="M15" s="3">
        <v>1802</v>
      </c>
      <c r="N15" s="13">
        <f t="shared" si="4"/>
        <v>0.55463219452139123</v>
      </c>
    </row>
    <row r="16" spans="3:14" ht="15" customHeight="1" x14ac:dyDescent="0.25">
      <c r="C16" s="27">
        <v>12</v>
      </c>
      <c r="D16" s="3">
        <v>3145</v>
      </c>
      <c r="E16" s="3">
        <v>190</v>
      </c>
      <c r="F16" s="13">
        <f t="shared" si="0"/>
        <v>6.0413354531001592E-2</v>
      </c>
      <c r="G16" s="3">
        <v>11</v>
      </c>
      <c r="H16" s="13">
        <f t="shared" si="1"/>
        <v>3.4976152623211448E-3</v>
      </c>
      <c r="I16" s="3">
        <v>1359</v>
      </c>
      <c r="J16" s="13">
        <f t="shared" si="2"/>
        <v>0.43211446740858506</v>
      </c>
      <c r="K16" s="3">
        <v>0</v>
      </c>
      <c r="L16" s="13">
        <f t="shared" si="3"/>
        <v>0</v>
      </c>
      <c r="M16" s="38">
        <v>3689</v>
      </c>
      <c r="N16" s="40">
        <f t="shared" si="4"/>
        <v>1.172972972972973</v>
      </c>
    </row>
    <row r="17" spans="3:33" ht="15" customHeight="1" x14ac:dyDescent="0.25">
      <c r="C17" s="3" t="s">
        <v>2</v>
      </c>
      <c r="D17" s="3" t="s">
        <v>5</v>
      </c>
      <c r="E17" s="3">
        <v>1277</v>
      </c>
      <c r="F17" s="3" t="s">
        <v>5</v>
      </c>
      <c r="G17" s="3">
        <v>20</v>
      </c>
      <c r="H17" s="3" t="s">
        <v>5</v>
      </c>
      <c r="I17" s="3">
        <v>3917</v>
      </c>
      <c r="J17" s="3" t="s">
        <v>5</v>
      </c>
      <c r="K17" s="3">
        <v>3</v>
      </c>
      <c r="L17" s="14" t="s">
        <v>5</v>
      </c>
      <c r="M17" s="3">
        <v>5672</v>
      </c>
      <c r="N17" s="14" t="s">
        <v>5</v>
      </c>
    </row>
    <row r="18" spans="3:33" ht="15" customHeight="1" x14ac:dyDescent="0.25">
      <c r="C18" s="3" t="s">
        <v>1</v>
      </c>
      <c r="D18" s="3" t="s">
        <v>5</v>
      </c>
      <c r="E18" s="3">
        <v>1</v>
      </c>
      <c r="F18" s="3" t="s">
        <v>5</v>
      </c>
      <c r="G18" s="3">
        <v>5</v>
      </c>
      <c r="H18" s="3" t="s">
        <v>5</v>
      </c>
      <c r="I18" s="14">
        <v>0</v>
      </c>
      <c r="J18" s="14" t="s">
        <v>5</v>
      </c>
      <c r="K18" s="14">
        <v>5</v>
      </c>
      <c r="L18" s="14" t="s">
        <v>5</v>
      </c>
      <c r="M18" s="3">
        <v>13</v>
      </c>
      <c r="N18" s="14" t="s">
        <v>5</v>
      </c>
    </row>
    <row r="19" spans="3:33" x14ac:dyDescent="0.25">
      <c r="C19" s="3" t="s">
        <v>58</v>
      </c>
      <c r="D19" s="3"/>
      <c r="E19" s="3">
        <f>SUM(E5:E17)</f>
        <v>2331</v>
      </c>
      <c r="F19" s="3" t="s">
        <v>5</v>
      </c>
      <c r="G19" s="3">
        <f>SUM(G5:G17)</f>
        <v>59</v>
      </c>
      <c r="H19" s="3" t="s">
        <v>5</v>
      </c>
      <c r="I19" s="3">
        <f>SUM(I5:I17)</f>
        <v>11798</v>
      </c>
      <c r="J19" s="14" t="s">
        <v>5</v>
      </c>
      <c r="K19" s="14">
        <f>SUM(K5:K17)</f>
        <v>41</v>
      </c>
      <c r="L19" s="14" t="s">
        <v>5</v>
      </c>
      <c r="M19" s="3">
        <f>SUM(M5:M17)</f>
        <v>33678</v>
      </c>
      <c r="N19" s="14" t="s">
        <v>5</v>
      </c>
    </row>
    <row r="20" spans="3:33" ht="70.150000000000006" customHeight="1" x14ac:dyDescent="0.25">
      <c r="C20" s="54" t="s">
        <v>92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3:33" ht="36" customHeight="1" x14ac:dyDescent="0.25">
      <c r="C21" s="56" t="s">
        <v>71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4" spans="3:33" x14ac:dyDescent="0.25">
      <c r="E24" s="10"/>
      <c r="F24" s="10"/>
      <c r="G24" s="10"/>
      <c r="H24" s="10"/>
      <c r="AD24" s="5"/>
      <c r="AE24" s="5"/>
      <c r="AF24" s="5"/>
      <c r="AG24" s="5"/>
    </row>
    <row r="25" spans="3:33" x14ac:dyDescent="0.25">
      <c r="E25" s="10"/>
      <c r="F25" s="10"/>
      <c r="G25" s="10"/>
      <c r="H25" s="10"/>
      <c r="AD25" s="5"/>
      <c r="AE25" s="5"/>
      <c r="AF25" s="5"/>
      <c r="AG25" s="5"/>
    </row>
    <row r="26" spans="3:33" x14ac:dyDescent="0.25">
      <c r="E26" s="10"/>
      <c r="F26" s="10"/>
      <c r="G26" s="10"/>
      <c r="H26" s="10"/>
      <c r="AD26" s="5"/>
      <c r="AE26" s="5"/>
      <c r="AF26" s="5"/>
      <c r="AG26" s="5"/>
    </row>
    <row r="27" spans="3:33" x14ac:dyDescent="0.25">
      <c r="E27" s="10"/>
      <c r="F27" s="10"/>
      <c r="G27" s="10"/>
      <c r="H27" s="10"/>
      <c r="AD27" s="5"/>
      <c r="AE27" s="5"/>
      <c r="AF27" s="5"/>
      <c r="AG27" s="5"/>
    </row>
    <row r="28" spans="3:33" x14ac:dyDescent="0.25">
      <c r="E28" s="10"/>
      <c r="F28" s="10"/>
      <c r="G28" s="10"/>
      <c r="H28" s="10"/>
      <c r="AD28" s="5"/>
      <c r="AE28" s="5"/>
      <c r="AF28" s="5"/>
      <c r="AG28" s="5"/>
    </row>
    <row r="29" spans="3:33" x14ac:dyDescent="0.25">
      <c r="E29" s="10"/>
      <c r="F29" s="10"/>
      <c r="G29" s="10"/>
      <c r="H29" s="10"/>
      <c r="AD29" s="5"/>
      <c r="AE29" s="5"/>
      <c r="AF29" s="5"/>
      <c r="AG29" s="5"/>
    </row>
    <row r="30" spans="3:33" x14ac:dyDescent="0.25">
      <c r="E30" s="10"/>
      <c r="F30" s="10"/>
      <c r="G30" s="10"/>
      <c r="H30" s="10"/>
      <c r="AD30" s="5"/>
      <c r="AE30" s="5"/>
      <c r="AF30" s="5"/>
      <c r="AG30" s="5"/>
    </row>
    <row r="31" spans="3:33" x14ac:dyDescent="0.25">
      <c r="E31" s="10"/>
      <c r="F31" s="10"/>
      <c r="G31" s="10"/>
      <c r="H31" s="10"/>
      <c r="AD31" s="5"/>
      <c r="AE31" s="5"/>
      <c r="AF31" s="5"/>
      <c r="AG31" s="5"/>
    </row>
    <row r="32" spans="3:33" x14ac:dyDescent="0.25">
      <c r="E32" s="10"/>
      <c r="F32" s="10"/>
      <c r="G32" s="10"/>
      <c r="H32" s="10"/>
      <c r="AD32" s="5"/>
      <c r="AE32" s="5"/>
      <c r="AF32" s="5"/>
      <c r="AG32" s="5"/>
    </row>
    <row r="33" spans="5:33" x14ac:dyDescent="0.25">
      <c r="E33" s="10"/>
      <c r="F33" s="10"/>
      <c r="G33" s="10"/>
      <c r="H33" s="10"/>
      <c r="AD33" s="5"/>
      <c r="AE33" s="5"/>
      <c r="AF33" s="5"/>
      <c r="AG33" s="5"/>
    </row>
  </sheetData>
  <mergeCells count="9">
    <mergeCell ref="M3:N3"/>
    <mergeCell ref="C20:N20"/>
    <mergeCell ref="C21:N21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F30"/>
  <sheetViews>
    <sheetView topLeftCell="A2" workbookViewId="0">
      <selection activeCell="H13" sqref="H13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5" width="18.5" style="5" customWidth="1"/>
    <col min="6" max="6" width="30.5" style="5" customWidth="1"/>
    <col min="7" max="32" width="10.75" style="10"/>
    <col min="33" max="16384" width="10.75" style="5"/>
  </cols>
  <sheetData>
    <row r="1" spans="2:32" ht="26.25" x14ac:dyDescent="0.4">
      <c r="C1" s="9" t="s">
        <v>11</v>
      </c>
      <c r="D1" s="11" t="s">
        <v>72</v>
      </c>
    </row>
    <row r="2" spans="2:32" ht="26.25" x14ac:dyDescent="0.4">
      <c r="C2" s="9" t="s">
        <v>12</v>
      </c>
      <c r="D2" s="11">
        <v>1</v>
      </c>
    </row>
    <row r="3" spans="2:32" ht="15" customHeight="1" x14ac:dyDescent="0.25">
      <c r="C3" s="44" t="s">
        <v>0</v>
      </c>
      <c r="D3" s="44" t="s">
        <v>60</v>
      </c>
      <c r="E3" s="43" t="s">
        <v>73</v>
      </c>
      <c r="F3" s="43"/>
    </row>
    <row r="4" spans="2:32" x14ac:dyDescent="0.25">
      <c r="C4" s="44"/>
      <c r="D4" s="44"/>
      <c r="E4" s="8" t="s">
        <v>6</v>
      </c>
      <c r="F4" s="8" t="s">
        <v>7</v>
      </c>
    </row>
    <row r="5" spans="2:32" x14ac:dyDescent="0.25">
      <c r="C5" s="12">
        <v>1</v>
      </c>
      <c r="D5" s="1">
        <v>2439</v>
      </c>
      <c r="E5" s="3">
        <v>296</v>
      </c>
      <c r="F5" s="13">
        <f>E5/D5</f>
        <v>0.12136121361213612</v>
      </c>
    </row>
    <row r="6" spans="2:32" s="10" customFormat="1" x14ac:dyDescent="0.25">
      <c r="C6" s="12">
        <v>2</v>
      </c>
      <c r="D6" s="1">
        <v>2745</v>
      </c>
      <c r="E6" s="3">
        <v>30</v>
      </c>
      <c r="F6" s="13">
        <f t="shared" ref="F6:F9" si="0">E6/D6</f>
        <v>1.092896174863388E-2</v>
      </c>
    </row>
    <row r="7" spans="2:32" s="10" customFormat="1" x14ac:dyDescent="0.25">
      <c r="C7" s="12">
        <v>3</v>
      </c>
      <c r="D7" s="1">
        <v>3490</v>
      </c>
      <c r="E7" s="3">
        <v>139</v>
      </c>
      <c r="F7" s="13">
        <f t="shared" si="0"/>
        <v>3.9828080229226362E-2</v>
      </c>
    </row>
    <row r="8" spans="2:32" s="10" customFormat="1" x14ac:dyDescent="0.25">
      <c r="C8" s="12">
        <v>4</v>
      </c>
      <c r="D8" s="1">
        <v>3514</v>
      </c>
      <c r="E8" s="3">
        <v>346</v>
      </c>
      <c r="F8" s="13">
        <f t="shared" si="0"/>
        <v>9.8463289698349457E-2</v>
      </c>
    </row>
    <row r="9" spans="2:32" s="10" customFormat="1" x14ac:dyDescent="0.25">
      <c r="C9" s="12">
        <v>5</v>
      </c>
      <c r="D9" s="1">
        <v>3049</v>
      </c>
      <c r="E9" s="3">
        <v>353</v>
      </c>
      <c r="F9" s="13">
        <f t="shared" si="0"/>
        <v>0.11577566415218105</v>
      </c>
    </row>
    <row r="10" spans="2:32" s="10" customFormat="1" x14ac:dyDescent="0.25">
      <c r="C10" s="3" t="s">
        <v>2</v>
      </c>
      <c r="D10" s="3" t="s">
        <v>5</v>
      </c>
      <c r="E10" s="3">
        <v>215</v>
      </c>
      <c r="F10" s="3" t="s">
        <v>5</v>
      </c>
    </row>
    <row r="11" spans="2:32" s="10" customFormat="1" x14ac:dyDescent="0.25">
      <c r="C11" s="3" t="s">
        <v>1</v>
      </c>
      <c r="D11" s="3" t="s">
        <v>5</v>
      </c>
      <c r="E11" s="3">
        <v>1</v>
      </c>
      <c r="F11" s="3" t="s">
        <v>5</v>
      </c>
    </row>
    <row r="12" spans="2:32" s="10" customFormat="1" x14ac:dyDescent="0.25">
      <c r="C12" s="3" t="s">
        <v>58</v>
      </c>
      <c r="D12" s="3" t="s">
        <v>5</v>
      </c>
      <c r="E12" s="3">
        <f>SUM(E5:E10)</f>
        <v>1379</v>
      </c>
      <c r="F12" s="3" t="s">
        <v>5</v>
      </c>
    </row>
    <row r="13" spans="2:32" s="10" customFormat="1" ht="77.45" customHeight="1" x14ac:dyDescent="0.25">
      <c r="C13" s="53" t="s">
        <v>93</v>
      </c>
      <c r="D13" s="53"/>
      <c r="E13" s="53"/>
      <c r="F13" s="53"/>
    </row>
    <row r="14" spans="2:32" s="10" customFormat="1" ht="94.9" customHeight="1" x14ac:dyDescent="0.25">
      <c r="C14" s="53" t="s">
        <v>10</v>
      </c>
      <c r="D14" s="53"/>
      <c r="E14" s="53"/>
      <c r="F14" s="53"/>
    </row>
    <row r="16" spans="2:32" x14ac:dyDescent="0.25">
      <c r="B16" s="10"/>
      <c r="C16" s="10"/>
      <c r="D16" s="10"/>
      <c r="E16" s="10"/>
      <c r="F16" s="10"/>
      <c r="AC16" s="5"/>
      <c r="AD16" s="5"/>
      <c r="AE16" s="5"/>
      <c r="AF16" s="5"/>
    </row>
    <row r="17" spans="2:32" x14ac:dyDescent="0.25">
      <c r="B17" s="10"/>
      <c r="C17" s="29"/>
      <c r="D17" s="10"/>
      <c r="E17" s="10"/>
      <c r="F17" s="10"/>
      <c r="AC17" s="5"/>
      <c r="AD17" s="5"/>
      <c r="AE17" s="5"/>
      <c r="AF17" s="5"/>
    </row>
    <row r="18" spans="2:32" x14ac:dyDescent="0.25">
      <c r="B18" s="10"/>
      <c r="C18" s="30"/>
      <c r="D18" s="10"/>
      <c r="E18" s="10"/>
      <c r="F18" s="10"/>
      <c r="AC18" s="5"/>
      <c r="AD18" s="5"/>
      <c r="AE18" s="5"/>
      <c r="AF18" s="5"/>
    </row>
    <row r="19" spans="2:32" x14ac:dyDescent="0.25">
      <c r="B19" s="10"/>
      <c r="C19" s="31"/>
      <c r="D19" s="10"/>
      <c r="E19" s="10"/>
      <c r="F19" s="10"/>
      <c r="AC19" s="5"/>
      <c r="AD19" s="5"/>
      <c r="AE19" s="5"/>
      <c r="AF19" s="5"/>
    </row>
    <row r="20" spans="2:32" x14ac:dyDescent="0.25">
      <c r="B20" s="10"/>
      <c r="C20" s="10"/>
      <c r="D20" s="10"/>
      <c r="E20" s="10"/>
      <c r="F20" s="10"/>
      <c r="AC20" s="5"/>
      <c r="AD20" s="5"/>
      <c r="AE20" s="5"/>
      <c r="AF20" s="5"/>
    </row>
    <row r="21" spans="2:32" x14ac:dyDescent="0.25">
      <c r="B21" s="10"/>
      <c r="C21" s="10"/>
      <c r="D21" s="10"/>
      <c r="E21" s="10"/>
      <c r="F21" s="10"/>
      <c r="AC21" s="5"/>
      <c r="AD21" s="5"/>
      <c r="AE21" s="5"/>
      <c r="AF21" s="5"/>
    </row>
    <row r="22" spans="2:32" x14ac:dyDescent="0.25">
      <c r="B22" s="10"/>
      <c r="C22" s="10"/>
      <c r="D22" s="10"/>
      <c r="E22" s="10"/>
      <c r="F22" s="10"/>
      <c r="AC22" s="5"/>
      <c r="AD22" s="5"/>
      <c r="AE22" s="5"/>
      <c r="AF22" s="5"/>
    </row>
    <row r="23" spans="2:32" x14ac:dyDescent="0.25">
      <c r="B23" s="10"/>
      <c r="C23" s="32"/>
      <c r="D23" s="10"/>
      <c r="E23" s="10"/>
      <c r="F23" s="10"/>
      <c r="AC23" s="5"/>
      <c r="AD23" s="5"/>
      <c r="AE23" s="5"/>
      <c r="AF23" s="5"/>
    </row>
    <row r="24" spans="2:32" x14ac:dyDescent="0.25">
      <c r="B24" s="10"/>
      <c r="C24" s="32"/>
      <c r="D24" s="10"/>
      <c r="E24" s="10"/>
      <c r="F24" s="10"/>
      <c r="AC24" s="5"/>
      <c r="AD24" s="5"/>
      <c r="AE24" s="5"/>
      <c r="AF24" s="5"/>
    </row>
    <row r="25" spans="2:32" x14ac:dyDescent="0.25">
      <c r="B25" s="10"/>
      <c r="C25" s="32"/>
      <c r="D25" s="10"/>
      <c r="E25" s="10"/>
      <c r="F25" s="10"/>
      <c r="AC25" s="5"/>
      <c r="AD25" s="5"/>
      <c r="AE25" s="5"/>
      <c r="AF25" s="5"/>
    </row>
    <row r="26" spans="2:32" x14ac:dyDescent="0.25">
      <c r="B26" s="10"/>
      <c r="C26" s="32"/>
      <c r="D26" s="10"/>
      <c r="E26" s="28"/>
      <c r="F26" s="10"/>
    </row>
    <row r="27" spans="2:32" x14ac:dyDescent="0.25">
      <c r="B27" s="10"/>
      <c r="C27" s="32"/>
      <c r="D27" s="10"/>
      <c r="E27" s="28"/>
      <c r="F27" s="10"/>
    </row>
    <row r="28" spans="2:32" x14ac:dyDescent="0.25">
      <c r="B28" s="10"/>
      <c r="C28" s="10"/>
      <c r="D28" s="10"/>
      <c r="E28" s="10"/>
      <c r="F28" s="10"/>
    </row>
    <row r="29" spans="2:32" x14ac:dyDescent="0.25">
      <c r="B29" s="10"/>
      <c r="C29" s="10"/>
      <c r="D29" s="10"/>
      <c r="E29" s="10"/>
      <c r="F29" s="10"/>
    </row>
    <row r="30" spans="2:32" x14ac:dyDescent="0.25">
      <c r="B30" s="10"/>
      <c r="C30" s="10"/>
      <c r="D30" s="10"/>
      <c r="E30" s="10"/>
      <c r="F30" s="10"/>
    </row>
  </sheetData>
  <mergeCells count="5">
    <mergeCell ref="C3:C4"/>
    <mergeCell ref="D3:D4"/>
    <mergeCell ref="E3:F3"/>
    <mergeCell ref="C13:F13"/>
    <mergeCell ref="C14:F14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AA16"/>
  <sheetViews>
    <sheetView tabSelected="1" workbookViewId="0">
      <selection activeCell="G3" sqref="G3:H3"/>
    </sheetView>
  </sheetViews>
  <sheetFormatPr baseColWidth="10" defaultColWidth="10.75" defaultRowHeight="15.75" x14ac:dyDescent="0.25"/>
  <cols>
    <col min="1" max="2" width="10.75" style="5"/>
    <col min="3" max="3" width="17.25" style="5" customWidth="1"/>
    <col min="4" max="4" width="10.75" style="5"/>
    <col min="5" max="5" width="19.5" style="5" customWidth="1"/>
    <col min="6" max="6" width="20.25" style="5" customWidth="1"/>
    <col min="7" max="7" width="19.25" style="5" customWidth="1"/>
    <col min="8" max="8" width="17.75" style="5" customWidth="1"/>
    <col min="9" max="27" width="10.75" style="10"/>
    <col min="28" max="16384" width="10.75" style="5"/>
  </cols>
  <sheetData>
    <row r="1" spans="3:8" ht="26.25" x14ac:dyDescent="0.4">
      <c r="C1" s="9" t="s">
        <v>11</v>
      </c>
      <c r="D1" s="11" t="s">
        <v>74</v>
      </c>
    </row>
    <row r="2" spans="3:8" ht="26.25" x14ac:dyDescent="0.4">
      <c r="C2" s="9" t="s">
        <v>12</v>
      </c>
      <c r="D2" s="11">
        <v>2</v>
      </c>
    </row>
    <row r="3" spans="3:8" ht="19.149999999999999" customHeight="1" x14ac:dyDescent="0.25">
      <c r="C3" s="44" t="s">
        <v>0</v>
      </c>
      <c r="D3" s="44" t="s">
        <v>60</v>
      </c>
      <c r="E3" s="43" t="s">
        <v>75</v>
      </c>
      <c r="F3" s="43"/>
      <c r="G3" s="45" t="s">
        <v>96</v>
      </c>
      <c r="H3" s="45"/>
    </row>
    <row r="4" spans="3:8" ht="30" customHeight="1" x14ac:dyDescent="0.25">
      <c r="C4" s="44"/>
      <c r="D4" s="44"/>
      <c r="E4" s="33" t="s">
        <v>6</v>
      </c>
      <c r="F4" s="33" t="s">
        <v>7</v>
      </c>
      <c r="G4" s="6" t="s">
        <v>6</v>
      </c>
      <c r="H4" s="6" t="s">
        <v>7</v>
      </c>
    </row>
    <row r="5" spans="3:8" ht="16.149999999999999" customHeight="1" x14ac:dyDescent="0.25">
      <c r="C5" s="27">
        <v>1</v>
      </c>
      <c r="D5" s="1">
        <v>2548</v>
      </c>
      <c r="E5" s="3">
        <v>0</v>
      </c>
      <c r="F5" s="13">
        <f>E5/D5</f>
        <v>0</v>
      </c>
      <c r="G5" s="3">
        <v>1</v>
      </c>
      <c r="H5" s="13">
        <f>G5/D5</f>
        <v>3.9246467817896392E-4</v>
      </c>
    </row>
    <row r="6" spans="3:8" ht="16.149999999999999" customHeight="1" x14ac:dyDescent="0.25">
      <c r="C6" s="27">
        <v>2</v>
      </c>
      <c r="D6" s="1">
        <v>3104</v>
      </c>
      <c r="E6" s="3">
        <v>0</v>
      </c>
      <c r="F6" s="13">
        <f t="shared" ref="F6:F11" si="0">E6/D6</f>
        <v>0</v>
      </c>
      <c r="G6" s="3">
        <v>1</v>
      </c>
      <c r="H6" s="13">
        <f t="shared" ref="H6:H11" si="1">G6/D6</f>
        <v>3.2216494845360824E-4</v>
      </c>
    </row>
    <row r="7" spans="3:8" ht="16.149999999999999" customHeight="1" x14ac:dyDescent="0.25">
      <c r="C7" s="27">
        <v>3</v>
      </c>
      <c r="D7" s="1">
        <v>2563</v>
      </c>
      <c r="E7" s="3">
        <v>2</v>
      </c>
      <c r="F7" s="13">
        <f t="shared" si="0"/>
        <v>7.8033554428404216E-4</v>
      </c>
      <c r="G7" s="3">
        <v>1</v>
      </c>
      <c r="H7" s="13">
        <f t="shared" si="1"/>
        <v>3.9016777214202108E-4</v>
      </c>
    </row>
    <row r="8" spans="3:8" ht="16.149999999999999" customHeight="1" x14ac:dyDescent="0.25">
      <c r="C8" s="27">
        <v>4</v>
      </c>
      <c r="D8" s="1">
        <v>2334</v>
      </c>
      <c r="E8" s="3">
        <v>0</v>
      </c>
      <c r="F8" s="13">
        <f t="shared" si="0"/>
        <v>0</v>
      </c>
      <c r="G8" s="3">
        <v>0</v>
      </c>
      <c r="H8" s="13">
        <f t="shared" si="1"/>
        <v>0</v>
      </c>
    </row>
    <row r="9" spans="3:8" ht="16.149999999999999" customHeight="1" x14ac:dyDescent="0.25">
      <c r="C9" s="27">
        <v>5</v>
      </c>
      <c r="D9" s="1">
        <v>3016</v>
      </c>
      <c r="E9" s="3">
        <v>7</v>
      </c>
      <c r="F9" s="13">
        <f t="shared" si="0"/>
        <v>2.3209549071618036E-3</v>
      </c>
      <c r="G9" s="3">
        <v>23</v>
      </c>
      <c r="H9" s="13">
        <f t="shared" si="1"/>
        <v>7.6259946949602123E-3</v>
      </c>
    </row>
    <row r="10" spans="3:8" ht="16.149999999999999" customHeight="1" x14ac:dyDescent="0.25">
      <c r="C10" s="27">
        <v>6</v>
      </c>
      <c r="D10" s="1">
        <v>2951</v>
      </c>
      <c r="E10" s="3">
        <v>8</v>
      </c>
      <c r="F10" s="13">
        <f t="shared" si="0"/>
        <v>2.7109454422229754E-3</v>
      </c>
      <c r="G10" s="3">
        <v>3</v>
      </c>
      <c r="H10" s="13">
        <f t="shared" si="1"/>
        <v>1.0166045408336157E-3</v>
      </c>
    </row>
    <row r="11" spans="3:8" ht="16.149999999999999" customHeight="1" x14ac:dyDescent="0.25">
      <c r="C11" s="27">
        <v>7</v>
      </c>
      <c r="D11" s="1">
        <v>2649</v>
      </c>
      <c r="E11" s="3">
        <v>0</v>
      </c>
      <c r="F11" s="13">
        <f t="shared" si="0"/>
        <v>0</v>
      </c>
      <c r="G11" s="3">
        <v>0</v>
      </c>
      <c r="H11" s="13">
        <f t="shared" si="1"/>
        <v>0</v>
      </c>
    </row>
    <row r="12" spans="3:8" ht="16.149999999999999" customHeight="1" x14ac:dyDescent="0.25">
      <c r="C12" s="3" t="s">
        <v>2</v>
      </c>
      <c r="D12" s="3" t="s">
        <v>5</v>
      </c>
      <c r="E12" s="3">
        <v>7</v>
      </c>
      <c r="F12" s="3" t="s">
        <v>5</v>
      </c>
      <c r="G12" s="3">
        <v>15</v>
      </c>
      <c r="H12" s="3" t="s">
        <v>5</v>
      </c>
    </row>
    <row r="13" spans="3:8" ht="16.149999999999999" customHeight="1" x14ac:dyDescent="0.25">
      <c r="C13" s="3" t="s">
        <v>1</v>
      </c>
      <c r="D13" s="3" t="s">
        <v>5</v>
      </c>
      <c r="E13" s="3">
        <v>0</v>
      </c>
      <c r="F13" s="3" t="s">
        <v>5</v>
      </c>
      <c r="G13" s="3">
        <v>0</v>
      </c>
      <c r="H13" s="3" t="s">
        <v>5</v>
      </c>
    </row>
    <row r="14" spans="3:8" x14ac:dyDescent="0.25">
      <c r="C14" s="3" t="s">
        <v>58</v>
      </c>
      <c r="D14" s="3" t="s">
        <v>5</v>
      </c>
      <c r="E14" s="3">
        <f>SUM(E5:E12)</f>
        <v>24</v>
      </c>
      <c r="F14" s="3" t="s">
        <v>5</v>
      </c>
      <c r="G14" s="3">
        <f>SUM(G5:G12)</f>
        <v>44</v>
      </c>
      <c r="H14" s="3" t="s">
        <v>5</v>
      </c>
    </row>
    <row r="15" spans="3:8" s="10" customFormat="1" ht="88.9" customHeight="1" x14ac:dyDescent="0.25">
      <c r="C15" s="50" t="s">
        <v>92</v>
      </c>
      <c r="D15" s="51"/>
      <c r="E15" s="51"/>
      <c r="F15" s="51"/>
      <c r="G15" s="51"/>
      <c r="H15" s="51"/>
    </row>
    <row r="16" spans="3:8" s="10" customFormat="1" ht="70.150000000000006" customHeight="1" x14ac:dyDescent="0.25">
      <c r="C16" s="52" t="s">
        <v>10</v>
      </c>
      <c r="D16" s="53"/>
      <c r="E16" s="53"/>
      <c r="F16" s="53"/>
      <c r="G16" s="53"/>
      <c r="H16" s="53"/>
    </row>
  </sheetData>
  <mergeCells count="6">
    <mergeCell ref="C16:H16"/>
    <mergeCell ref="C3:C4"/>
    <mergeCell ref="D3:D4"/>
    <mergeCell ref="E3:F3"/>
    <mergeCell ref="G3:H3"/>
    <mergeCell ref="C15:H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F29"/>
  <sheetViews>
    <sheetView workbookViewId="0">
      <selection activeCell="H15" sqref="H15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5" width="23.25" style="5" customWidth="1"/>
    <col min="6" max="6" width="32" style="5" customWidth="1"/>
    <col min="7" max="32" width="10.75" style="10"/>
    <col min="33" max="16384" width="10.75" style="5"/>
  </cols>
  <sheetData>
    <row r="1" spans="3:6" ht="26.25" x14ac:dyDescent="0.4">
      <c r="C1" s="9" t="s">
        <v>11</v>
      </c>
      <c r="D1" s="11" t="s">
        <v>76</v>
      </c>
    </row>
    <row r="2" spans="3:6" ht="26.25" x14ac:dyDescent="0.4">
      <c r="C2" s="9" t="s">
        <v>12</v>
      </c>
      <c r="D2" s="11">
        <v>1</v>
      </c>
    </row>
    <row r="3" spans="3:6" ht="15" customHeight="1" x14ac:dyDescent="0.25">
      <c r="C3" s="44" t="s">
        <v>0</v>
      </c>
      <c r="D3" s="44" t="s">
        <v>60</v>
      </c>
      <c r="E3" s="43" t="s">
        <v>77</v>
      </c>
      <c r="F3" s="43"/>
    </row>
    <row r="4" spans="3:6" x14ac:dyDescent="0.25">
      <c r="C4" s="44"/>
      <c r="D4" s="44"/>
      <c r="E4" s="8" t="s">
        <v>6</v>
      </c>
      <c r="F4" s="8" t="s">
        <v>7</v>
      </c>
    </row>
    <row r="5" spans="3:6" x14ac:dyDescent="0.25">
      <c r="C5" s="12">
        <v>1</v>
      </c>
      <c r="D5" s="1">
        <v>2845</v>
      </c>
      <c r="E5" s="3">
        <v>1246</v>
      </c>
      <c r="F5" s="13">
        <f>E5/D5</f>
        <v>0.43796133567662565</v>
      </c>
    </row>
    <row r="6" spans="3:6" s="10" customFormat="1" x14ac:dyDescent="0.25">
      <c r="C6" s="12">
        <v>2</v>
      </c>
      <c r="D6" s="1">
        <v>3121</v>
      </c>
      <c r="E6" s="3">
        <v>3666</v>
      </c>
      <c r="F6" s="13">
        <f t="shared" ref="F6:F11" si="0">E6/D6</f>
        <v>1.1746235181031721</v>
      </c>
    </row>
    <row r="7" spans="3:6" s="10" customFormat="1" x14ac:dyDescent="0.25">
      <c r="C7" s="12">
        <v>3</v>
      </c>
      <c r="D7" s="1">
        <v>3157</v>
      </c>
      <c r="E7" s="3">
        <v>816</v>
      </c>
      <c r="F7" s="13">
        <f t="shared" si="0"/>
        <v>0.25847323408299017</v>
      </c>
    </row>
    <row r="8" spans="3:6" s="10" customFormat="1" x14ac:dyDescent="0.25">
      <c r="C8" s="12">
        <v>4</v>
      </c>
      <c r="D8" s="1">
        <v>2974</v>
      </c>
      <c r="E8" s="3">
        <v>1953</v>
      </c>
      <c r="F8" s="13">
        <f t="shared" si="0"/>
        <v>0.65669132481506387</v>
      </c>
    </row>
    <row r="9" spans="3:6" s="10" customFormat="1" x14ac:dyDescent="0.25">
      <c r="C9" s="12">
        <v>5</v>
      </c>
      <c r="D9" s="1">
        <v>2858</v>
      </c>
      <c r="E9" s="3">
        <v>3958</v>
      </c>
      <c r="F9" s="40">
        <f t="shared" si="0"/>
        <v>1.3848845346396081</v>
      </c>
    </row>
    <row r="10" spans="3:6" s="10" customFormat="1" x14ac:dyDescent="0.25">
      <c r="C10" s="12">
        <v>6</v>
      </c>
      <c r="D10" s="1">
        <v>2859</v>
      </c>
      <c r="E10" s="3">
        <v>1046</v>
      </c>
      <c r="F10" s="13">
        <f t="shared" si="0"/>
        <v>0.36586218957677508</v>
      </c>
    </row>
    <row r="11" spans="3:6" s="10" customFormat="1" x14ac:dyDescent="0.25">
      <c r="C11" s="12">
        <v>7</v>
      </c>
      <c r="D11" s="1">
        <v>2973</v>
      </c>
      <c r="E11" s="3">
        <v>3498</v>
      </c>
      <c r="F11" s="40">
        <f t="shared" si="0"/>
        <v>1.1765893037336024</v>
      </c>
    </row>
    <row r="12" spans="3:6" s="10" customFormat="1" x14ac:dyDescent="0.25">
      <c r="C12" s="3" t="s">
        <v>2</v>
      </c>
      <c r="D12" s="3" t="s">
        <v>5</v>
      </c>
      <c r="E12" s="3">
        <v>2026</v>
      </c>
      <c r="F12" s="3" t="s">
        <v>5</v>
      </c>
    </row>
    <row r="13" spans="3:6" s="10" customFormat="1" x14ac:dyDescent="0.25">
      <c r="C13" s="3" t="s">
        <v>1</v>
      </c>
      <c r="D13" s="3" t="s">
        <v>5</v>
      </c>
      <c r="E13" s="3">
        <v>38</v>
      </c>
      <c r="F13" s="3" t="s">
        <v>5</v>
      </c>
    </row>
    <row r="14" spans="3:6" s="10" customFormat="1" x14ac:dyDescent="0.25">
      <c r="C14" s="3" t="s">
        <v>58</v>
      </c>
      <c r="D14" s="3" t="s">
        <v>5</v>
      </c>
      <c r="E14" s="3">
        <f>SUM(E5:E12)</f>
        <v>18209</v>
      </c>
      <c r="F14" s="3" t="s">
        <v>5</v>
      </c>
    </row>
    <row r="15" spans="3:6" s="10" customFormat="1" ht="78" customHeight="1" x14ac:dyDescent="0.25">
      <c r="C15" s="58" t="s">
        <v>95</v>
      </c>
      <c r="D15" s="58"/>
      <c r="E15" s="58"/>
      <c r="F15" s="58"/>
    </row>
    <row r="16" spans="3:6" s="10" customFormat="1" ht="78" customHeight="1" x14ac:dyDescent="0.25">
      <c r="C16" s="59" t="s">
        <v>10</v>
      </c>
      <c r="D16" s="59"/>
      <c r="E16" s="59"/>
      <c r="F16" s="59"/>
    </row>
    <row r="18" spans="2:32" x14ac:dyDescent="0.25">
      <c r="B18" s="10"/>
      <c r="C18" s="10"/>
      <c r="D18" s="10"/>
      <c r="E18" s="10"/>
      <c r="F18" s="10"/>
      <c r="AB18" s="5"/>
      <c r="AC18" s="5"/>
      <c r="AD18" s="5"/>
      <c r="AE18" s="5"/>
      <c r="AF18" s="5"/>
    </row>
    <row r="19" spans="2:32" x14ac:dyDescent="0.25">
      <c r="B19" s="10"/>
      <c r="C19" s="10"/>
      <c r="D19" s="10"/>
      <c r="E19" s="10"/>
      <c r="F19" s="10"/>
      <c r="AB19" s="5"/>
      <c r="AC19" s="5"/>
      <c r="AD19" s="5"/>
      <c r="AE19" s="5"/>
      <c r="AF19" s="5"/>
    </row>
    <row r="20" spans="2:32" x14ac:dyDescent="0.25">
      <c r="B20" s="10"/>
      <c r="C20" s="10"/>
      <c r="D20" s="10"/>
      <c r="E20" s="10"/>
      <c r="F20" s="10"/>
      <c r="AB20" s="5"/>
      <c r="AC20" s="5"/>
      <c r="AD20" s="5"/>
      <c r="AE20" s="5"/>
      <c r="AF20" s="5"/>
    </row>
    <row r="21" spans="2:32" x14ac:dyDescent="0.25">
      <c r="B21" s="10"/>
      <c r="C21" s="10"/>
      <c r="D21" s="10"/>
      <c r="E21" s="10"/>
      <c r="F21" s="10"/>
      <c r="AB21" s="5"/>
      <c r="AC21" s="5"/>
      <c r="AD21" s="5"/>
      <c r="AE21" s="5"/>
      <c r="AF21" s="5"/>
    </row>
    <row r="22" spans="2:32" x14ac:dyDescent="0.25">
      <c r="B22" s="10"/>
      <c r="C22" s="10"/>
      <c r="D22" s="10"/>
      <c r="E22" s="10"/>
      <c r="F22" s="10"/>
      <c r="AB22" s="5"/>
      <c r="AC22" s="5"/>
      <c r="AD22" s="5"/>
      <c r="AE22" s="5"/>
      <c r="AF22" s="5"/>
    </row>
    <row r="23" spans="2:32" x14ac:dyDescent="0.25">
      <c r="B23" s="10"/>
      <c r="C23" s="10"/>
      <c r="D23" s="10"/>
      <c r="E23" s="10"/>
      <c r="F23" s="10"/>
      <c r="AB23" s="5"/>
      <c r="AC23" s="5"/>
      <c r="AD23" s="5"/>
      <c r="AE23" s="5"/>
      <c r="AF23" s="5"/>
    </row>
    <row r="24" spans="2:32" x14ac:dyDescent="0.25">
      <c r="B24" s="10"/>
      <c r="C24" s="10"/>
      <c r="D24" s="10"/>
      <c r="E24" s="10"/>
      <c r="F24" s="10"/>
      <c r="AB24" s="5"/>
      <c r="AC24" s="5"/>
      <c r="AD24" s="5"/>
      <c r="AE24" s="5"/>
      <c r="AF24" s="5"/>
    </row>
    <row r="25" spans="2:32" x14ac:dyDescent="0.25">
      <c r="B25" s="10"/>
      <c r="C25" s="10"/>
      <c r="D25" s="10"/>
      <c r="E25" s="10"/>
      <c r="F25" s="10"/>
      <c r="AB25" s="5"/>
      <c r="AC25" s="5"/>
      <c r="AD25" s="5"/>
      <c r="AE25" s="5"/>
      <c r="AF25" s="5"/>
    </row>
    <row r="26" spans="2:32" x14ac:dyDescent="0.25">
      <c r="B26" s="10"/>
      <c r="C26" s="10"/>
      <c r="D26" s="10"/>
      <c r="E26" s="10"/>
      <c r="F26" s="10"/>
      <c r="AB26" s="5"/>
      <c r="AC26" s="5"/>
      <c r="AD26" s="5"/>
      <c r="AE26" s="5"/>
      <c r="AF26" s="5"/>
    </row>
    <row r="27" spans="2:32" x14ac:dyDescent="0.25">
      <c r="B27" s="10"/>
      <c r="C27" s="10"/>
      <c r="D27" s="10"/>
      <c r="E27" s="10"/>
      <c r="F27" s="10"/>
      <c r="AB27" s="5"/>
      <c r="AC27" s="5"/>
      <c r="AD27" s="5"/>
      <c r="AE27" s="5"/>
      <c r="AF27" s="5"/>
    </row>
    <row r="28" spans="2:32" x14ac:dyDescent="0.25">
      <c r="B28" s="10"/>
      <c r="C28" s="10"/>
      <c r="D28" s="10"/>
      <c r="E28" s="10"/>
      <c r="F28" s="10"/>
      <c r="AB28" s="5"/>
      <c r="AC28" s="5"/>
      <c r="AD28" s="5"/>
      <c r="AE28" s="5"/>
      <c r="AF28" s="5"/>
    </row>
    <row r="29" spans="2:32" x14ac:dyDescent="0.25">
      <c r="B29" s="10"/>
      <c r="C29" s="10"/>
      <c r="D29" s="10"/>
      <c r="E29" s="10"/>
      <c r="F29" s="10"/>
      <c r="AB29" s="5"/>
      <c r="AC29" s="5"/>
      <c r="AD29" s="5"/>
      <c r="AE29" s="5"/>
      <c r="AF29" s="5"/>
    </row>
  </sheetData>
  <mergeCells count="5">
    <mergeCell ref="C3:C4"/>
    <mergeCell ref="D3:D4"/>
    <mergeCell ref="E3:F3"/>
    <mergeCell ref="C15:F15"/>
    <mergeCell ref="C16:F16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G17"/>
  <sheetViews>
    <sheetView workbookViewId="0">
      <selection activeCell="I15" sqref="I15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6" width="19.5" style="5" customWidth="1"/>
    <col min="7" max="16384" width="10.75" style="5"/>
  </cols>
  <sheetData>
    <row r="1" spans="3:7" ht="26.25" x14ac:dyDescent="0.4">
      <c r="C1" s="9" t="s">
        <v>11</v>
      </c>
      <c r="D1" s="11" t="s">
        <v>52</v>
      </c>
      <c r="G1" s="10"/>
    </row>
    <row r="2" spans="3:7" ht="26.25" x14ac:dyDescent="0.4">
      <c r="C2" s="9" t="s">
        <v>12</v>
      </c>
      <c r="D2" s="11">
        <v>1</v>
      </c>
      <c r="G2" s="10"/>
    </row>
    <row r="3" spans="3:7" x14ac:dyDescent="0.25">
      <c r="C3" s="44" t="s">
        <v>0</v>
      </c>
      <c r="D3" s="44" t="s">
        <v>34</v>
      </c>
      <c r="E3" s="43" t="s">
        <v>53</v>
      </c>
      <c r="F3" s="43"/>
      <c r="G3" s="10"/>
    </row>
    <row r="4" spans="3:7" ht="30" x14ac:dyDescent="0.25">
      <c r="C4" s="44"/>
      <c r="D4" s="44"/>
      <c r="E4" s="8" t="s">
        <v>6</v>
      </c>
      <c r="F4" s="8" t="s">
        <v>7</v>
      </c>
      <c r="G4" s="10"/>
    </row>
    <row r="5" spans="3:7" x14ac:dyDescent="0.25">
      <c r="C5" s="3">
        <v>1</v>
      </c>
      <c r="D5" s="3">
        <v>2789</v>
      </c>
      <c r="E5" s="3">
        <v>25</v>
      </c>
      <c r="F5" s="4">
        <f>E5/D5</f>
        <v>8.963786303334529E-3</v>
      </c>
      <c r="G5" s="10"/>
    </row>
    <row r="6" spans="3:7" x14ac:dyDescent="0.25">
      <c r="C6" s="3">
        <v>2</v>
      </c>
      <c r="D6" s="3">
        <v>3234</v>
      </c>
      <c r="E6" s="3">
        <v>79</v>
      </c>
      <c r="F6" s="4">
        <f t="shared" ref="F6:F11" si="0">E6/D6</f>
        <v>2.442795299938157E-2</v>
      </c>
      <c r="G6" s="10"/>
    </row>
    <row r="7" spans="3:7" x14ac:dyDescent="0.25">
      <c r="C7" s="3">
        <v>3</v>
      </c>
      <c r="D7" s="3">
        <v>2935</v>
      </c>
      <c r="E7" s="3">
        <v>917</v>
      </c>
      <c r="F7" s="4">
        <f t="shared" si="0"/>
        <v>0.31243611584327086</v>
      </c>
      <c r="G7" s="10"/>
    </row>
    <row r="8" spans="3:7" x14ac:dyDescent="0.25">
      <c r="C8" s="3">
        <v>4</v>
      </c>
      <c r="D8" s="3">
        <v>2820</v>
      </c>
      <c r="E8" s="3">
        <v>301</v>
      </c>
      <c r="F8" s="4">
        <f t="shared" si="0"/>
        <v>0.10673758865248227</v>
      </c>
      <c r="G8" s="10"/>
    </row>
    <row r="9" spans="3:7" x14ac:dyDescent="0.25">
      <c r="C9" s="3">
        <v>5</v>
      </c>
      <c r="D9" s="3">
        <v>2878</v>
      </c>
      <c r="E9" s="3">
        <v>1155</v>
      </c>
      <c r="F9" s="4">
        <f t="shared" si="0"/>
        <v>0.40132036136205701</v>
      </c>
      <c r="G9" s="10"/>
    </row>
    <row r="10" spans="3:7" x14ac:dyDescent="0.25">
      <c r="C10" s="3">
        <v>6</v>
      </c>
      <c r="D10" s="3">
        <v>3128</v>
      </c>
      <c r="E10" s="3">
        <v>28</v>
      </c>
      <c r="F10" s="4">
        <f t="shared" si="0"/>
        <v>8.9514066496163679E-3</v>
      </c>
      <c r="G10" s="10"/>
    </row>
    <row r="11" spans="3:7" x14ac:dyDescent="0.25">
      <c r="C11" s="3">
        <v>7</v>
      </c>
      <c r="D11" s="3">
        <v>2618</v>
      </c>
      <c r="E11" s="3">
        <v>30</v>
      </c>
      <c r="F11" s="4">
        <f t="shared" si="0"/>
        <v>1.145912910618793E-2</v>
      </c>
      <c r="G11" s="10"/>
    </row>
    <row r="12" spans="3:7" x14ac:dyDescent="0.25">
      <c r="C12" s="3" t="s">
        <v>2</v>
      </c>
      <c r="D12" s="3" t="s">
        <v>5</v>
      </c>
      <c r="E12" s="3">
        <v>412</v>
      </c>
      <c r="F12" s="3" t="s">
        <v>5</v>
      </c>
      <c r="G12" s="10"/>
    </row>
    <row r="13" spans="3:7" x14ac:dyDescent="0.25">
      <c r="C13" s="3" t="s">
        <v>1</v>
      </c>
      <c r="D13" s="3" t="s">
        <v>5</v>
      </c>
      <c r="E13" s="3">
        <v>1</v>
      </c>
      <c r="F13" s="3" t="s">
        <v>5</v>
      </c>
      <c r="G13" s="10"/>
    </row>
    <row r="14" spans="3:7" x14ac:dyDescent="0.25">
      <c r="C14" s="3" t="s">
        <v>58</v>
      </c>
      <c r="D14" s="3" t="s">
        <v>5</v>
      </c>
      <c r="E14" s="3">
        <f>SUM(E5:E12)</f>
        <v>2947</v>
      </c>
      <c r="F14" s="4" t="s">
        <v>5</v>
      </c>
      <c r="G14" s="10"/>
    </row>
    <row r="15" spans="3:7" ht="103.15" customHeight="1" x14ac:dyDescent="0.25">
      <c r="C15" s="42" t="s">
        <v>94</v>
      </c>
      <c r="D15" s="42"/>
      <c r="E15" s="42"/>
      <c r="F15" s="42"/>
      <c r="G15" s="10"/>
    </row>
    <row r="16" spans="3:7" ht="103.15" customHeight="1" x14ac:dyDescent="0.25">
      <c r="C16" s="42" t="s">
        <v>10</v>
      </c>
      <c r="D16" s="42"/>
      <c r="E16" s="42"/>
      <c r="F16" s="42"/>
      <c r="G16" s="10"/>
    </row>
    <row r="17" spans="7:7" x14ac:dyDescent="0.25">
      <c r="G17" s="10"/>
    </row>
  </sheetData>
  <mergeCells count="5">
    <mergeCell ref="C3:C4"/>
    <mergeCell ref="D3:D4"/>
    <mergeCell ref="E3:F3"/>
    <mergeCell ref="C15:F15"/>
    <mergeCell ref="C16:F16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1:AA27"/>
  <sheetViews>
    <sheetView workbookViewId="0">
      <selection activeCell="C14" sqref="C14:J14"/>
    </sheetView>
  </sheetViews>
  <sheetFormatPr baseColWidth="10" defaultColWidth="10.75" defaultRowHeight="15.75" x14ac:dyDescent="0.25"/>
  <cols>
    <col min="1" max="2" width="10.75" style="5"/>
    <col min="3" max="3" width="17.25" style="5" customWidth="1"/>
    <col min="4" max="4" width="10.75" style="5"/>
    <col min="5" max="5" width="15.5" style="5" customWidth="1"/>
    <col min="6" max="6" width="17" style="5" customWidth="1"/>
    <col min="7" max="7" width="17.25" style="5" customWidth="1"/>
    <col min="8" max="8" width="16.75" style="5" customWidth="1"/>
    <col min="9" max="9" width="15.25" style="10" customWidth="1"/>
    <col min="10" max="10" width="16.5" style="10" customWidth="1"/>
    <col min="11" max="27" width="10.75" style="10"/>
    <col min="28" max="16384" width="10.75" style="5"/>
  </cols>
  <sheetData>
    <row r="1" spans="3:10" ht="26.25" x14ac:dyDescent="0.4">
      <c r="C1" s="9" t="s">
        <v>11</v>
      </c>
      <c r="D1" s="11" t="s">
        <v>78</v>
      </c>
    </row>
    <row r="2" spans="3:10" ht="26.25" x14ac:dyDescent="0.4">
      <c r="C2" s="9" t="s">
        <v>12</v>
      </c>
      <c r="D2" s="11">
        <v>3</v>
      </c>
    </row>
    <row r="3" spans="3:10" ht="19.149999999999999" customHeight="1" x14ac:dyDescent="0.25">
      <c r="C3" s="44" t="s">
        <v>0</v>
      </c>
      <c r="D3" s="44" t="s">
        <v>60</v>
      </c>
      <c r="E3" s="43" t="s">
        <v>79</v>
      </c>
      <c r="F3" s="43"/>
      <c r="G3" s="45" t="s">
        <v>80</v>
      </c>
      <c r="H3" s="45"/>
      <c r="I3" s="43" t="s">
        <v>81</v>
      </c>
      <c r="J3" s="43"/>
    </row>
    <row r="4" spans="3:10" ht="30" customHeight="1" x14ac:dyDescent="0.25">
      <c r="C4" s="44"/>
      <c r="D4" s="44"/>
      <c r="E4" s="33" t="s">
        <v>6</v>
      </c>
      <c r="F4" s="33" t="s">
        <v>7</v>
      </c>
      <c r="G4" s="34" t="s">
        <v>6</v>
      </c>
      <c r="H4" s="34" t="s">
        <v>7</v>
      </c>
      <c r="I4" s="33" t="s">
        <v>6</v>
      </c>
      <c r="J4" s="33" t="s">
        <v>7</v>
      </c>
    </row>
    <row r="5" spans="3:10" ht="16.149999999999999" customHeight="1" x14ac:dyDescent="0.25">
      <c r="C5" s="27">
        <v>1</v>
      </c>
      <c r="D5" s="1">
        <v>2406</v>
      </c>
      <c r="E5" s="3">
        <v>21</v>
      </c>
      <c r="F5" s="13">
        <f>E5/D5</f>
        <v>8.7281795511221939E-3</v>
      </c>
      <c r="G5" s="3">
        <v>3</v>
      </c>
      <c r="H5" s="13">
        <f>G5/D5</f>
        <v>1.2468827930174563E-3</v>
      </c>
      <c r="I5" s="3">
        <v>3</v>
      </c>
      <c r="J5" s="13">
        <f>I5/D5</f>
        <v>1.2468827930174563E-3</v>
      </c>
    </row>
    <row r="6" spans="3:10" ht="16.149999999999999" customHeight="1" x14ac:dyDescent="0.25">
      <c r="C6" s="27">
        <v>2</v>
      </c>
      <c r="D6" s="1">
        <v>2961</v>
      </c>
      <c r="E6" s="3">
        <v>24</v>
      </c>
      <c r="F6" s="13">
        <f t="shared" ref="F6:F10" si="0">E6/D6</f>
        <v>8.1053698074974676E-3</v>
      </c>
      <c r="G6" s="3">
        <v>9</v>
      </c>
      <c r="H6" s="13">
        <f t="shared" ref="H6:H10" si="1">G6/D6</f>
        <v>3.0395136778115501E-3</v>
      </c>
      <c r="I6" s="3">
        <v>1</v>
      </c>
      <c r="J6" s="13">
        <f t="shared" ref="J6:J10" si="2">I6/D6</f>
        <v>3.3772374197906115E-4</v>
      </c>
    </row>
    <row r="7" spans="3:10" ht="16.149999999999999" customHeight="1" x14ac:dyDescent="0.25">
      <c r="C7" s="27">
        <v>3</v>
      </c>
      <c r="D7" s="1">
        <v>2365</v>
      </c>
      <c r="E7" s="3">
        <v>13</v>
      </c>
      <c r="F7" s="13">
        <f t="shared" si="0"/>
        <v>5.4968287526427064E-3</v>
      </c>
      <c r="G7" s="3">
        <v>5</v>
      </c>
      <c r="H7" s="13">
        <f t="shared" si="1"/>
        <v>2.1141649048625794E-3</v>
      </c>
      <c r="I7" s="3">
        <v>1</v>
      </c>
      <c r="J7" s="13">
        <f t="shared" si="2"/>
        <v>4.2283298097251583E-4</v>
      </c>
    </row>
    <row r="8" spans="3:10" ht="16.149999999999999" customHeight="1" x14ac:dyDescent="0.25">
      <c r="C8" s="27">
        <v>4</v>
      </c>
      <c r="D8" s="1">
        <v>3061</v>
      </c>
      <c r="E8" s="3">
        <v>99</v>
      </c>
      <c r="F8" s="13">
        <f t="shared" si="0"/>
        <v>3.2342371773930088E-2</v>
      </c>
      <c r="G8" s="3">
        <v>152</v>
      </c>
      <c r="H8" s="13">
        <f t="shared" si="1"/>
        <v>4.9656974844821955E-2</v>
      </c>
      <c r="I8" s="3">
        <v>7</v>
      </c>
      <c r="J8" s="13">
        <f t="shared" si="2"/>
        <v>2.2868343678536427E-3</v>
      </c>
    </row>
    <row r="9" spans="3:10" ht="16.149999999999999" customHeight="1" x14ac:dyDescent="0.25">
      <c r="C9" s="27">
        <v>5</v>
      </c>
      <c r="D9" s="1">
        <v>2883</v>
      </c>
      <c r="E9" s="3">
        <v>22</v>
      </c>
      <c r="F9" s="13">
        <f t="shared" si="0"/>
        <v>7.630939993062782E-3</v>
      </c>
      <c r="G9" s="3">
        <v>26</v>
      </c>
      <c r="H9" s="13">
        <f t="shared" si="1"/>
        <v>9.0183836281651063E-3</v>
      </c>
      <c r="I9" s="3">
        <v>9</v>
      </c>
      <c r="J9" s="13">
        <f t="shared" si="2"/>
        <v>3.1217481789802288E-3</v>
      </c>
    </row>
    <row r="10" spans="3:10" ht="16.149999999999999" customHeight="1" x14ac:dyDescent="0.25">
      <c r="C10" s="27">
        <v>6</v>
      </c>
      <c r="D10" s="1">
        <v>2900</v>
      </c>
      <c r="E10" s="3">
        <v>76</v>
      </c>
      <c r="F10" s="13">
        <f t="shared" si="0"/>
        <v>2.6206896551724139E-2</v>
      </c>
      <c r="G10" s="3">
        <v>54</v>
      </c>
      <c r="H10" s="13">
        <f t="shared" si="1"/>
        <v>1.8620689655172412E-2</v>
      </c>
      <c r="I10" s="3">
        <v>6</v>
      </c>
      <c r="J10" s="13">
        <f t="shared" si="2"/>
        <v>2.0689655172413794E-3</v>
      </c>
    </row>
    <row r="11" spans="3:10" s="10" customFormat="1" ht="16.149999999999999" customHeight="1" x14ac:dyDescent="0.25">
      <c r="C11" s="3" t="s">
        <v>2</v>
      </c>
      <c r="D11" s="3" t="s">
        <v>5</v>
      </c>
      <c r="E11" s="3">
        <v>92</v>
      </c>
      <c r="F11" s="3" t="s">
        <v>5</v>
      </c>
      <c r="G11" s="3">
        <v>39</v>
      </c>
      <c r="H11" s="3" t="s">
        <v>5</v>
      </c>
      <c r="I11" s="3">
        <v>14</v>
      </c>
      <c r="J11" s="3" t="s">
        <v>5</v>
      </c>
    </row>
    <row r="12" spans="3:10" s="10" customFormat="1" ht="16.149999999999999" customHeight="1" x14ac:dyDescent="0.25">
      <c r="C12" s="3" t="s">
        <v>1</v>
      </c>
      <c r="D12" s="3" t="s">
        <v>5</v>
      </c>
      <c r="E12" s="3">
        <v>0</v>
      </c>
      <c r="F12" s="3" t="s">
        <v>5</v>
      </c>
      <c r="G12" s="3">
        <v>0</v>
      </c>
      <c r="H12" s="3" t="s">
        <v>5</v>
      </c>
      <c r="I12" s="3">
        <v>0</v>
      </c>
      <c r="J12" s="3" t="s">
        <v>5</v>
      </c>
    </row>
    <row r="13" spans="3:10" x14ac:dyDescent="0.25">
      <c r="C13" s="3" t="s">
        <v>58</v>
      </c>
      <c r="D13" s="3" t="s">
        <v>5</v>
      </c>
      <c r="E13" s="3">
        <f>SUM(E5:E11)</f>
        <v>347</v>
      </c>
      <c r="F13" s="3" t="s">
        <v>5</v>
      </c>
      <c r="G13" s="3">
        <f>SUM(G5:G11)</f>
        <v>288</v>
      </c>
      <c r="H13" s="3" t="s">
        <v>5</v>
      </c>
      <c r="I13" s="3">
        <f>SUM(I5:I11)</f>
        <v>41</v>
      </c>
      <c r="J13" s="3" t="s">
        <v>5</v>
      </c>
    </row>
    <row r="14" spans="3:10" s="10" customFormat="1" ht="88.9" customHeight="1" x14ac:dyDescent="0.25">
      <c r="C14" s="54" t="s">
        <v>92</v>
      </c>
      <c r="D14" s="55"/>
      <c r="E14" s="55"/>
      <c r="F14" s="55"/>
      <c r="G14" s="55"/>
      <c r="H14" s="55"/>
      <c r="I14" s="55"/>
      <c r="J14" s="55"/>
    </row>
    <row r="15" spans="3:10" s="10" customFormat="1" ht="70.150000000000006" customHeight="1" x14ac:dyDescent="0.25">
      <c r="C15" s="52" t="s">
        <v>10</v>
      </c>
      <c r="D15" s="53"/>
      <c r="E15" s="53"/>
      <c r="F15" s="53"/>
      <c r="G15" s="53"/>
      <c r="H15" s="53"/>
      <c r="I15" s="53"/>
      <c r="J15" s="53"/>
    </row>
    <row r="17" spans="3:27" x14ac:dyDescent="0.25">
      <c r="C17" s="10"/>
      <c r="D17" s="10"/>
      <c r="E17" s="10"/>
      <c r="F17" s="10"/>
      <c r="G17" s="10"/>
      <c r="H17" s="1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3:27" x14ac:dyDescent="0.25">
      <c r="C18" s="10"/>
      <c r="D18" s="10"/>
      <c r="E18" s="10"/>
      <c r="F18" s="10"/>
      <c r="G18" s="10"/>
      <c r="H18" s="1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3:27" x14ac:dyDescent="0.25">
      <c r="C19" s="10"/>
      <c r="D19" s="10"/>
      <c r="E19" s="10"/>
      <c r="F19" s="10"/>
      <c r="G19" s="10"/>
      <c r="H19" s="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3:27" x14ac:dyDescent="0.25">
      <c r="C20" s="10"/>
      <c r="D20" s="10"/>
      <c r="E20" s="10"/>
      <c r="F20" s="10"/>
      <c r="G20" s="10"/>
      <c r="H20" s="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3:27" x14ac:dyDescent="0.25">
      <c r="C21" s="10"/>
      <c r="D21" s="10"/>
      <c r="E21" s="10"/>
      <c r="F21" s="10"/>
      <c r="G21" s="10"/>
      <c r="H21" s="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3:27" x14ac:dyDescent="0.25">
      <c r="C22" s="10"/>
      <c r="D22" s="10"/>
      <c r="E22" s="10"/>
      <c r="F22" s="10"/>
      <c r="G22" s="10"/>
      <c r="H22" s="1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C23" s="10"/>
      <c r="D23" s="10"/>
      <c r="E23" s="10"/>
      <c r="F23" s="10"/>
      <c r="G23" s="10"/>
      <c r="H23" s="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3:27" x14ac:dyDescent="0.25">
      <c r="C24" s="10"/>
      <c r="D24" s="10"/>
      <c r="E24" s="10"/>
      <c r="F24" s="10"/>
      <c r="G24" s="10"/>
      <c r="H24" s="1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10"/>
      <c r="D25" s="10"/>
      <c r="E25" s="10"/>
      <c r="F25" s="10"/>
      <c r="G25" s="10"/>
      <c r="H25" s="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3:27" x14ac:dyDescent="0.25">
      <c r="C26" s="10"/>
      <c r="D26" s="10"/>
      <c r="E26" s="10"/>
      <c r="F26" s="10"/>
      <c r="G26" s="10"/>
      <c r="H26" s="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3:27" x14ac:dyDescent="0.25">
      <c r="C27" s="10"/>
      <c r="D27" s="10"/>
      <c r="E27" s="10"/>
      <c r="F27" s="10"/>
      <c r="G27" s="10"/>
      <c r="H27" s="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</sheetData>
  <mergeCells count="7">
    <mergeCell ref="C15:J15"/>
    <mergeCell ref="C3:C4"/>
    <mergeCell ref="D3:D4"/>
    <mergeCell ref="E3:F3"/>
    <mergeCell ref="G3:H3"/>
    <mergeCell ref="I3:J3"/>
    <mergeCell ref="C14:J14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267"/>
  <sheetViews>
    <sheetView workbookViewId="0">
      <selection activeCell="H18" sqref="H18"/>
    </sheetView>
  </sheetViews>
  <sheetFormatPr baseColWidth="10" defaultRowHeight="15.75" x14ac:dyDescent="0.25"/>
  <cols>
    <col min="3" max="3" width="16.5" customWidth="1"/>
    <col min="5" max="6" width="19.5" customWidth="1"/>
    <col min="7" max="29" width="10.75" style="5"/>
  </cols>
  <sheetData>
    <row r="1" spans="1:7" ht="26.25" x14ac:dyDescent="0.4">
      <c r="A1" s="5"/>
      <c r="B1" s="5"/>
      <c r="C1" s="9" t="s">
        <v>11</v>
      </c>
      <c r="D1" s="11" t="s">
        <v>54</v>
      </c>
      <c r="E1" s="5"/>
      <c r="F1" s="5"/>
      <c r="G1" s="10"/>
    </row>
    <row r="2" spans="1:7" ht="26.25" x14ac:dyDescent="0.4">
      <c r="A2" s="5"/>
      <c r="B2" s="5"/>
      <c r="C2" s="9" t="s">
        <v>12</v>
      </c>
      <c r="D2" s="11">
        <v>1</v>
      </c>
      <c r="E2" s="5"/>
      <c r="F2" s="5"/>
      <c r="G2" s="10"/>
    </row>
    <row r="3" spans="1:7" x14ac:dyDescent="0.25">
      <c r="A3" s="5"/>
      <c r="B3" s="5"/>
      <c r="C3" s="44" t="s">
        <v>0</v>
      </c>
      <c r="D3" s="44" t="s">
        <v>34</v>
      </c>
      <c r="E3" s="43" t="s">
        <v>55</v>
      </c>
      <c r="F3" s="43"/>
      <c r="G3" s="10"/>
    </row>
    <row r="4" spans="1:7" ht="30" x14ac:dyDescent="0.25">
      <c r="A4" s="5"/>
      <c r="B4" s="5"/>
      <c r="C4" s="44"/>
      <c r="D4" s="44"/>
      <c r="E4" s="8" t="s">
        <v>6</v>
      </c>
      <c r="F4" s="8" t="s">
        <v>7</v>
      </c>
      <c r="G4" s="10"/>
    </row>
    <row r="5" spans="1:7" x14ac:dyDescent="0.25">
      <c r="A5" s="5"/>
      <c r="B5" s="5"/>
      <c r="C5" s="3">
        <v>1</v>
      </c>
      <c r="D5" s="3">
        <v>2998</v>
      </c>
      <c r="E5" s="3">
        <v>3</v>
      </c>
      <c r="F5" s="4">
        <f>E5/D5</f>
        <v>1.0006671114076052E-3</v>
      </c>
      <c r="G5" s="10"/>
    </row>
    <row r="6" spans="1:7" x14ac:dyDescent="0.25">
      <c r="A6" s="5"/>
      <c r="B6" s="5"/>
      <c r="C6" s="3">
        <v>2</v>
      </c>
      <c r="D6" s="3">
        <v>2737</v>
      </c>
      <c r="E6" s="3">
        <v>9</v>
      </c>
      <c r="F6" s="4">
        <f t="shared" ref="F6:F13" si="0">E6/D6</f>
        <v>3.288271830471319E-3</v>
      </c>
      <c r="G6" s="10"/>
    </row>
    <row r="7" spans="1:7" x14ac:dyDescent="0.25">
      <c r="A7" s="5"/>
      <c r="B7" s="5"/>
      <c r="C7" s="3">
        <v>3</v>
      </c>
      <c r="D7" s="3">
        <v>2853</v>
      </c>
      <c r="E7" s="3">
        <v>9</v>
      </c>
      <c r="F7" s="4">
        <f t="shared" si="0"/>
        <v>3.1545741324921135E-3</v>
      </c>
      <c r="G7" s="10"/>
    </row>
    <row r="8" spans="1:7" x14ac:dyDescent="0.25">
      <c r="A8" s="5"/>
      <c r="B8" s="5"/>
      <c r="C8" s="3">
        <v>4</v>
      </c>
      <c r="D8" s="3">
        <v>2899</v>
      </c>
      <c r="E8" s="3">
        <v>9</v>
      </c>
      <c r="F8" s="4">
        <f t="shared" si="0"/>
        <v>3.1045187995860641E-3</v>
      </c>
      <c r="G8" s="10"/>
    </row>
    <row r="9" spans="1:7" x14ac:dyDescent="0.25">
      <c r="A9" s="5"/>
      <c r="B9" s="5"/>
      <c r="C9" s="3">
        <v>5</v>
      </c>
      <c r="D9" s="3">
        <v>2929</v>
      </c>
      <c r="E9" s="3">
        <v>1382</v>
      </c>
      <c r="F9" s="4">
        <f t="shared" si="0"/>
        <v>0.4718333902355753</v>
      </c>
      <c r="G9" s="10"/>
    </row>
    <row r="10" spans="1:7" x14ac:dyDescent="0.25">
      <c r="A10" s="5"/>
      <c r="B10" s="5"/>
      <c r="C10" s="3">
        <v>6</v>
      </c>
      <c r="D10" s="3">
        <v>2740</v>
      </c>
      <c r="E10" s="3">
        <v>249</v>
      </c>
      <c r="F10" s="4">
        <f t="shared" si="0"/>
        <v>9.0875912408759127E-2</v>
      </c>
      <c r="G10" s="10"/>
    </row>
    <row r="11" spans="1:7" x14ac:dyDescent="0.25">
      <c r="A11" s="5"/>
      <c r="B11" s="5"/>
      <c r="C11" s="3">
        <v>7</v>
      </c>
      <c r="D11" s="3">
        <v>2759</v>
      </c>
      <c r="E11" s="3">
        <v>3</v>
      </c>
      <c r="F11" s="4">
        <f t="shared" si="0"/>
        <v>1.0873504893077202E-3</v>
      </c>
      <c r="G11" s="10"/>
    </row>
    <row r="12" spans="1:7" x14ac:dyDescent="0.25">
      <c r="A12" s="5"/>
      <c r="B12" s="5"/>
      <c r="C12" s="3">
        <v>8</v>
      </c>
      <c r="D12" s="3">
        <v>2911</v>
      </c>
      <c r="E12" s="3">
        <v>5</v>
      </c>
      <c r="F12" s="4">
        <f t="shared" si="0"/>
        <v>1.7176228100309172E-3</v>
      </c>
      <c r="G12" s="10"/>
    </row>
    <row r="13" spans="1:7" x14ac:dyDescent="0.25">
      <c r="A13" s="5"/>
      <c r="B13" s="5"/>
      <c r="C13" s="3">
        <v>9</v>
      </c>
      <c r="D13" s="3">
        <v>2732</v>
      </c>
      <c r="E13" s="3">
        <v>6</v>
      </c>
      <c r="F13" s="4">
        <f t="shared" si="0"/>
        <v>2.1961932650073207E-3</v>
      </c>
      <c r="G13" s="10"/>
    </row>
    <row r="14" spans="1:7" x14ac:dyDescent="0.25">
      <c r="A14" s="5"/>
      <c r="B14" s="5"/>
      <c r="C14" s="3" t="s">
        <v>2</v>
      </c>
      <c r="D14" s="3" t="s">
        <v>5</v>
      </c>
      <c r="E14" s="3">
        <v>3426</v>
      </c>
      <c r="F14" s="3" t="s">
        <v>5</v>
      </c>
      <c r="G14" s="10"/>
    </row>
    <row r="15" spans="1:7" x14ac:dyDescent="0.25">
      <c r="A15" s="5"/>
      <c r="B15" s="5"/>
      <c r="C15" s="3" t="s">
        <v>44</v>
      </c>
      <c r="D15" s="3" t="s">
        <v>5</v>
      </c>
      <c r="E15" s="3">
        <v>1</v>
      </c>
      <c r="F15" s="3" t="s">
        <v>5</v>
      </c>
      <c r="G15" s="10"/>
    </row>
    <row r="16" spans="1:7" x14ac:dyDescent="0.25">
      <c r="A16" s="5"/>
      <c r="B16" s="5"/>
      <c r="C16" s="3" t="s">
        <v>1</v>
      </c>
      <c r="D16" s="3" t="s">
        <v>5</v>
      </c>
      <c r="E16" s="3">
        <v>0</v>
      </c>
      <c r="F16" s="3" t="s">
        <v>5</v>
      </c>
      <c r="G16" s="10"/>
    </row>
    <row r="17" spans="1:7" x14ac:dyDescent="0.25">
      <c r="A17" s="5"/>
      <c r="B17" s="5"/>
      <c r="C17" s="3" t="s">
        <v>58</v>
      </c>
      <c r="D17" s="3" t="s">
        <v>5</v>
      </c>
      <c r="E17" s="3">
        <f>SUM(E5:E16)</f>
        <v>5102</v>
      </c>
      <c r="F17" s="4" t="s">
        <v>5</v>
      </c>
      <c r="G17" s="10"/>
    </row>
    <row r="18" spans="1:7" ht="115.15" customHeight="1" x14ac:dyDescent="0.25">
      <c r="A18" s="5"/>
      <c r="B18" s="5"/>
      <c r="C18" s="42" t="s">
        <v>94</v>
      </c>
      <c r="D18" s="42"/>
      <c r="E18" s="42"/>
      <c r="F18" s="42"/>
      <c r="G18" s="10"/>
    </row>
    <row r="19" spans="1:7" ht="111" customHeight="1" x14ac:dyDescent="0.25">
      <c r="A19" s="5"/>
      <c r="B19" s="5"/>
      <c r="C19" s="42" t="s">
        <v>10</v>
      </c>
      <c r="D19" s="42"/>
      <c r="E19" s="42"/>
      <c r="F19" s="42"/>
      <c r="G19" s="10"/>
    </row>
    <row r="20" spans="1:7" x14ac:dyDescent="0.25">
      <c r="A20" s="5"/>
      <c r="B20" s="5"/>
      <c r="C20" s="5"/>
      <c r="D20" s="5"/>
      <c r="E20" s="5"/>
      <c r="F20" s="5"/>
      <c r="G20" s="10"/>
    </row>
    <row r="21" spans="1:7" x14ac:dyDescent="0.25">
      <c r="A21" s="5"/>
      <c r="B21" s="5"/>
      <c r="C21" s="5"/>
      <c r="D21" s="5"/>
      <c r="E21" s="5"/>
      <c r="F21" s="5"/>
    </row>
    <row r="22" spans="1:7" x14ac:dyDescent="0.25">
      <c r="A22" s="5"/>
      <c r="B22" s="5"/>
      <c r="C22" s="5"/>
      <c r="D22" s="5"/>
      <c r="E22" s="5"/>
      <c r="F22" s="5"/>
    </row>
    <row r="23" spans="1:7" s="5" customFormat="1" x14ac:dyDescent="0.25"/>
    <row r="24" spans="1:7" s="5" customFormat="1" x14ac:dyDescent="0.25"/>
    <row r="25" spans="1:7" s="5" customFormat="1" x14ac:dyDescent="0.25"/>
    <row r="26" spans="1:7" s="5" customFormat="1" x14ac:dyDescent="0.25"/>
    <row r="27" spans="1:7" s="5" customFormat="1" x14ac:dyDescent="0.25"/>
    <row r="28" spans="1:7" s="5" customFormat="1" x14ac:dyDescent="0.25"/>
    <row r="29" spans="1:7" s="5" customFormat="1" x14ac:dyDescent="0.25"/>
    <row r="30" spans="1:7" s="5" customFormat="1" x14ac:dyDescent="0.25"/>
    <row r="31" spans="1:7" s="5" customFormat="1" x14ac:dyDescent="0.25"/>
    <row r="32" spans="1:7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</sheetData>
  <mergeCells count="5">
    <mergeCell ref="C3:C4"/>
    <mergeCell ref="D3:D4"/>
    <mergeCell ref="E3:F3"/>
    <mergeCell ref="C18:F18"/>
    <mergeCell ref="C19:F1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4" sqref="G14"/>
    </sheetView>
  </sheetViews>
  <sheetFormatPr baseColWidth="10" defaultColWidth="10.75" defaultRowHeight="15.75" x14ac:dyDescent="0.25"/>
  <cols>
    <col min="1" max="2" width="10.75" style="5"/>
    <col min="3" max="3" width="17.25" style="5" customWidth="1"/>
    <col min="4" max="4" width="10.75" style="5"/>
    <col min="5" max="5" width="17.25" style="5" customWidth="1"/>
    <col min="6" max="6" width="19.5" style="5" customWidth="1"/>
    <col min="7" max="7" width="16.75" style="5" customWidth="1"/>
    <col min="8" max="8" width="17.75" style="5" customWidth="1"/>
    <col min="9" max="9" width="15.75" style="10" customWidth="1"/>
    <col min="10" max="10" width="19.5" style="10" customWidth="1"/>
    <col min="11" max="11" width="14.75" style="10" customWidth="1"/>
    <col min="12" max="12" width="21.75" style="10" customWidth="1"/>
    <col min="13" max="14" width="15.75" style="10" customWidth="1"/>
    <col min="15" max="33" width="10.75" style="10"/>
    <col min="34" max="16384" width="10.75" style="5"/>
  </cols>
  <sheetData>
    <row r="1" spans="1:14" ht="26.25" x14ac:dyDescent="0.4">
      <c r="C1" s="9" t="s">
        <v>11</v>
      </c>
      <c r="D1" s="11" t="s">
        <v>82</v>
      </c>
    </row>
    <row r="2" spans="1:14" ht="26.25" x14ac:dyDescent="0.4">
      <c r="C2" s="9" t="s">
        <v>12</v>
      </c>
      <c r="D2" s="11">
        <v>5</v>
      </c>
    </row>
    <row r="3" spans="1:14" ht="19.149999999999999" customHeight="1" x14ac:dyDescent="0.25">
      <c r="C3" s="44" t="s">
        <v>0</v>
      </c>
      <c r="D3" s="44" t="s">
        <v>60</v>
      </c>
      <c r="E3" s="43" t="s">
        <v>83</v>
      </c>
      <c r="F3" s="43"/>
      <c r="G3" s="45" t="s">
        <v>84</v>
      </c>
      <c r="H3" s="45"/>
      <c r="I3" s="43" t="s">
        <v>85</v>
      </c>
      <c r="J3" s="43"/>
      <c r="K3" s="45" t="s">
        <v>86</v>
      </c>
      <c r="L3" s="45"/>
      <c r="M3" s="43" t="s">
        <v>87</v>
      </c>
      <c r="N3" s="43"/>
    </row>
    <row r="4" spans="1:14" ht="30" customHeight="1" x14ac:dyDescent="0.25">
      <c r="C4" s="44"/>
      <c r="D4" s="44"/>
      <c r="E4" s="33" t="s">
        <v>6</v>
      </c>
      <c r="F4" s="33" t="s">
        <v>7</v>
      </c>
      <c r="G4" s="6" t="s">
        <v>6</v>
      </c>
      <c r="H4" s="6" t="s">
        <v>7</v>
      </c>
      <c r="I4" s="33" t="s">
        <v>6</v>
      </c>
      <c r="J4" s="33" t="s">
        <v>7</v>
      </c>
      <c r="K4" s="6" t="s">
        <v>6</v>
      </c>
      <c r="L4" s="6" t="s">
        <v>7</v>
      </c>
      <c r="M4" s="33" t="s">
        <v>6</v>
      </c>
      <c r="N4" s="33" t="s">
        <v>7</v>
      </c>
    </row>
    <row r="5" spans="1:14" ht="16.149999999999999" customHeight="1" x14ac:dyDescent="0.25">
      <c r="C5" s="27">
        <v>1</v>
      </c>
      <c r="D5" s="1">
        <v>2913</v>
      </c>
      <c r="E5" s="1">
        <v>561</v>
      </c>
      <c r="F5" s="13">
        <f>E5/D5</f>
        <v>0.19258496395468588</v>
      </c>
      <c r="G5" s="1">
        <v>284</v>
      </c>
      <c r="H5" s="13">
        <f>G5/D5</f>
        <v>9.7493992447648475E-2</v>
      </c>
      <c r="I5" s="1">
        <v>36</v>
      </c>
      <c r="J5" s="13">
        <f>I5/D5</f>
        <v>1.2358393408856848E-2</v>
      </c>
      <c r="K5" s="1">
        <v>89</v>
      </c>
      <c r="L5" s="13">
        <f>K5/D5</f>
        <v>3.0552694816340542E-2</v>
      </c>
      <c r="M5" s="1">
        <v>25</v>
      </c>
      <c r="N5" s="13">
        <f>M5/D5</f>
        <v>8.5822176450394781E-3</v>
      </c>
    </row>
    <row r="6" spans="1:14" ht="16.149999999999999" customHeight="1" x14ac:dyDescent="0.25">
      <c r="C6" s="27">
        <v>2</v>
      </c>
      <c r="D6" s="1">
        <v>3024</v>
      </c>
      <c r="E6" s="1">
        <v>445</v>
      </c>
      <c r="F6" s="13">
        <f t="shared" ref="F6:F7" si="0">E6/D6</f>
        <v>0.14715608465608465</v>
      </c>
      <c r="G6" s="1">
        <v>445</v>
      </c>
      <c r="H6" s="13">
        <f t="shared" ref="H6:H7" si="1">G6/D6</f>
        <v>0.14715608465608465</v>
      </c>
      <c r="I6" s="1">
        <v>169</v>
      </c>
      <c r="J6" s="13">
        <f t="shared" ref="J6:J7" si="2">I6/D6</f>
        <v>5.5886243386243387E-2</v>
      </c>
      <c r="K6" s="1">
        <v>75</v>
      </c>
      <c r="L6" s="13">
        <f t="shared" ref="L6:L7" si="3">K6/D6</f>
        <v>2.48015873015873E-2</v>
      </c>
      <c r="M6" s="1">
        <v>107</v>
      </c>
      <c r="N6" s="13">
        <f t="shared" ref="N6:N7" si="4">M6/D6</f>
        <v>3.5383597883597885E-2</v>
      </c>
    </row>
    <row r="7" spans="1:14" ht="16.149999999999999" customHeight="1" x14ac:dyDescent="0.25">
      <c r="C7" s="27">
        <v>3</v>
      </c>
      <c r="D7" s="1">
        <v>2997</v>
      </c>
      <c r="E7" s="1">
        <v>1713</v>
      </c>
      <c r="F7" s="13">
        <f t="shared" si="0"/>
        <v>0.57157157157157157</v>
      </c>
      <c r="G7" s="1">
        <v>576</v>
      </c>
      <c r="H7" s="13">
        <f t="shared" si="1"/>
        <v>0.19219219219219219</v>
      </c>
      <c r="I7" s="1">
        <v>140</v>
      </c>
      <c r="J7" s="13">
        <f t="shared" si="2"/>
        <v>4.6713380046713382E-2</v>
      </c>
      <c r="K7" s="1">
        <v>23</v>
      </c>
      <c r="L7" s="13">
        <f t="shared" si="3"/>
        <v>7.6743410076743407E-3</v>
      </c>
      <c r="M7" s="1">
        <v>42</v>
      </c>
      <c r="N7" s="13">
        <f t="shared" si="4"/>
        <v>1.4014014014014014E-2</v>
      </c>
    </row>
    <row r="8" spans="1:14" s="10" customFormat="1" ht="16.149999999999999" customHeight="1" x14ac:dyDescent="0.25">
      <c r="A8" s="5"/>
      <c r="B8" s="5"/>
      <c r="C8" s="3" t="s">
        <v>2</v>
      </c>
      <c r="D8" s="3" t="s">
        <v>5</v>
      </c>
      <c r="E8" s="1">
        <v>941</v>
      </c>
      <c r="F8" s="3" t="s">
        <v>5</v>
      </c>
      <c r="G8" s="1">
        <v>884</v>
      </c>
      <c r="H8" s="3" t="s">
        <v>5</v>
      </c>
      <c r="I8" s="1">
        <v>91</v>
      </c>
      <c r="J8" s="3" t="s">
        <v>5</v>
      </c>
      <c r="K8" s="1">
        <v>218</v>
      </c>
      <c r="L8" s="14" t="s">
        <v>5</v>
      </c>
      <c r="M8" s="1">
        <v>20</v>
      </c>
      <c r="N8" s="14" t="s">
        <v>5</v>
      </c>
    </row>
    <row r="9" spans="1:14" s="10" customFormat="1" ht="16.149999999999999" customHeight="1" x14ac:dyDescent="0.25">
      <c r="A9" s="5"/>
      <c r="B9" s="5"/>
      <c r="C9" s="3" t="s">
        <v>1</v>
      </c>
      <c r="D9" s="3" t="s">
        <v>5</v>
      </c>
      <c r="E9" s="1">
        <v>0</v>
      </c>
      <c r="F9" s="3" t="s">
        <v>5</v>
      </c>
      <c r="G9" s="3">
        <v>0</v>
      </c>
      <c r="H9" s="3" t="s">
        <v>5</v>
      </c>
      <c r="I9" s="1">
        <v>1</v>
      </c>
      <c r="J9" s="14" t="s">
        <v>5</v>
      </c>
      <c r="K9" s="1">
        <v>0</v>
      </c>
      <c r="L9" s="14" t="s">
        <v>5</v>
      </c>
      <c r="M9" s="1">
        <v>0</v>
      </c>
      <c r="N9" s="14" t="s">
        <v>5</v>
      </c>
    </row>
    <row r="10" spans="1:14" s="10" customFormat="1" x14ac:dyDescent="0.25">
      <c r="A10" s="5"/>
      <c r="B10" s="5"/>
      <c r="C10" s="35" t="s">
        <v>58</v>
      </c>
      <c r="D10" s="3"/>
      <c r="E10" s="36">
        <f>SUM(E5:E8)</f>
        <v>3660</v>
      </c>
      <c r="F10" s="13" t="s">
        <v>5</v>
      </c>
      <c r="G10" s="36">
        <f>SUM(G5:G8)</f>
        <v>2189</v>
      </c>
      <c r="H10" s="3" t="s">
        <v>5</v>
      </c>
      <c r="I10" s="36">
        <f>SUM(I5:I8)</f>
        <v>436</v>
      </c>
      <c r="J10" s="13" t="s">
        <v>5</v>
      </c>
      <c r="K10" s="36">
        <f>SUM(K5:K8)</f>
        <v>405</v>
      </c>
      <c r="L10" s="13" t="s">
        <v>5</v>
      </c>
      <c r="M10" s="36">
        <f>SUM(M5:M8)</f>
        <v>194</v>
      </c>
      <c r="N10" s="13" t="s">
        <v>5</v>
      </c>
    </row>
    <row r="11" spans="1:14" s="10" customFormat="1" ht="70.150000000000006" customHeight="1" x14ac:dyDescent="0.25">
      <c r="A11" s="5"/>
      <c r="B11" s="5"/>
      <c r="C11" s="54" t="s">
        <v>92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10" customFormat="1" ht="43.9" customHeight="1" x14ac:dyDescent="0.25">
      <c r="A12" s="5"/>
      <c r="B12" s="5"/>
      <c r="C12" s="52" t="s">
        <v>10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</sheetData>
  <mergeCells count="9">
    <mergeCell ref="M3:N3"/>
    <mergeCell ref="C11:N11"/>
    <mergeCell ref="C12:N12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1:G30"/>
  <sheetViews>
    <sheetView workbookViewId="0">
      <selection activeCell="H23" sqref="H23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5" width="19.5" style="5" customWidth="1"/>
    <col min="6" max="6" width="26.75" style="5" customWidth="1"/>
    <col min="7" max="16384" width="10.75" style="5"/>
  </cols>
  <sheetData>
    <row r="1" spans="3:7" ht="26.25" x14ac:dyDescent="0.4">
      <c r="C1" s="9" t="s">
        <v>11</v>
      </c>
      <c r="D1" s="11" t="s">
        <v>57</v>
      </c>
      <c r="G1" s="10"/>
    </row>
    <row r="2" spans="3:7" ht="26.25" x14ac:dyDescent="0.4">
      <c r="C2" s="9" t="s">
        <v>12</v>
      </c>
      <c r="D2" s="11">
        <v>1</v>
      </c>
      <c r="G2" s="10"/>
    </row>
    <row r="3" spans="3:7" x14ac:dyDescent="0.25">
      <c r="C3" s="44" t="s">
        <v>0</v>
      </c>
      <c r="D3" s="44" t="s">
        <v>34</v>
      </c>
      <c r="E3" s="43" t="s">
        <v>56</v>
      </c>
      <c r="F3" s="43"/>
      <c r="G3" s="10"/>
    </row>
    <row r="4" spans="3:7" x14ac:dyDescent="0.25">
      <c r="C4" s="44"/>
      <c r="D4" s="44"/>
      <c r="E4" s="8" t="s">
        <v>6</v>
      </c>
      <c r="F4" s="8" t="s">
        <v>7</v>
      </c>
      <c r="G4" s="10"/>
    </row>
    <row r="5" spans="3:7" x14ac:dyDescent="0.25">
      <c r="C5" s="3">
        <v>1</v>
      </c>
      <c r="D5" s="3">
        <v>2368</v>
      </c>
      <c r="E5" s="3">
        <v>1</v>
      </c>
      <c r="F5" s="4">
        <f>E5/D5</f>
        <v>4.2229729729729732E-4</v>
      </c>
      <c r="G5" s="10"/>
    </row>
    <row r="6" spans="3:7" x14ac:dyDescent="0.25">
      <c r="C6" s="3">
        <v>2</v>
      </c>
      <c r="D6" s="3">
        <v>2412</v>
      </c>
      <c r="E6" s="3">
        <v>0</v>
      </c>
      <c r="F6" s="4">
        <f t="shared" ref="F6:F24" si="0">E6/D6</f>
        <v>0</v>
      </c>
      <c r="G6" s="10"/>
    </row>
    <row r="7" spans="3:7" x14ac:dyDescent="0.25">
      <c r="C7" s="3">
        <v>3</v>
      </c>
      <c r="D7" s="3">
        <v>2434</v>
      </c>
      <c r="E7" s="3">
        <v>2</v>
      </c>
      <c r="F7" s="4">
        <f t="shared" si="0"/>
        <v>8.2169268693508624E-4</v>
      </c>
      <c r="G7" s="10"/>
    </row>
    <row r="8" spans="3:7" x14ac:dyDescent="0.25">
      <c r="C8" s="3">
        <v>4</v>
      </c>
      <c r="D8" s="3">
        <v>3102</v>
      </c>
      <c r="E8" s="3">
        <v>3</v>
      </c>
      <c r="F8" s="4">
        <f t="shared" si="0"/>
        <v>9.6711798839458415E-4</v>
      </c>
      <c r="G8" s="10"/>
    </row>
    <row r="9" spans="3:7" x14ac:dyDescent="0.25">
      <c r="C9" s="3">
        <v>5</v>
      </c>
      <c r="D9" s="3">
        <v>2448</v>
      </c>
      <c r="E9" s="3">
        <v>3</v>
      </c>
      <c r="F9" s="4">
        <f t="shared" si="0"/>
        <v>1.2254901960784314E-3</v>
      </c>
      <c r="G9" s="10"/>
    </row>
    <row r="10" spans="3:7" x14ac:dyDescent="0.25">
      <c r="C10" s="3">
        <v>6</v>
      </c>
      <c r="D10" s="3">
        <v>2808</v>
      </c>
      <c r="E10" s="3">
        <v>1</v>
      </c>
      <c r="F10" s="4">
        <f t="shared" si="0"/>
        <v>3.5612535612535614E-4</v>
      </c>
      <c r="G10" s="10"/>
    </row>
    <row r="11" spans="3:7" x14ac:dyDescent="0.25">
      <c r="C11" s="3">
        <v>7</v>
      </c>
      <c r="D11" s="3">
        <v>2744</v>
      </c>
      <c r="E11" s="3">
        <v>0</v>
      </c>
      <c r="F11" s="4">
        <f t="shared" si="0"/>
        <v>0</v>
      </c>
      <c r="G11" s="10"/>
    </row>
    <row r="12" spans="3:7" x14ac:dyDescent="0.25">
      <c r="C12" s="3">
        <v>8</v>
      </c>
      <c r="D12" s="3">
        <v>3067</v>
      </c>
      <c r="E12" s="3">
        <v>6</v>
      </c>
      <c r="F12" s="4">
        <f t="shared" si="0"/>
        <v>1.9563090968373002E-3</v>
      </c>
      <c r="G12" s="10"/>
    </row>
    <row r="13" spans="3:7" x14ac:dyDescent="0.25">
      <c r="C13" s="3">
        <v>9</v>
      </c>
      <c r="D13" s="3">
        <v>2642</v>
      </c>
      <c r="E13" s="3">
        <v>7</v>
      </c>
      <c r="F13" s="4">
        <f t="shared" si="0"/>
        <v>2.6495079485238456E-3</v>
      </c>
      <c r="G13" s="10"/>
    </row>
    <row r="14" spans="3:7" x14ac:dyDescent="0.25">
      <c r="C14" s="3">
        <v>10</v>
      </c>
      <c r="D14" s="3">
        <v>3150</v>
      </c>
      <c r="E14" s="3">
        <v>4</v>
      </c>
      <c r="F14" s="4">
        <f t="shared" si="0"/>
        <v>1.2698412698412698E-3</v>
      </c>
      <c r="G14" s="10"/>
    </row>
    <row r="15" spans="3:7" x14ac:dyDescent="0.25">
      <c r="C15" s="3">
        <v>11</v>
      </c>
      <c r="D15" s="3">
        <v>2988</v>
      </c>
      <c r="E15" s="3">
        <v>14</v>
      </c>
      <c r="F15" s="4">
        <f t="shared" si="0"/>
        <v>4.6854082998661313E-3</v>
      </c>
      <c r="G15" s="10"/>
    </row>
    <row r="16" spans="3:7" x14ac:dyDescent="0.25">
      <c r="C16" s="3">
        <v>12</v>
      </c>
      <c r="D16" s="3">
        <v>3291</v>
      </c>
      <c r="E16" s="3">
        <v>1</v>
      </c>
      <c r="F16" s="4">
        <f t="shared" si="0"/>
        <v>3.0385900941962927E-4</v>
      </c>
      <c r="G16" s="10"/>
    </row>
    <row r="17" spans="3:7" x14ac:dyDescent="0.25">
      <c r="C17" s="3">
        <v>13</v>
      </c>
      <c r="D17" s="3">
        <v>2972</v>
      </c>
      <c r="E17" s="3">
        <v>0</v>
      </c>
      <c r="F17" s="4">
        <f t="shared" si="0"/>
        <v>0</v>
      </c>
      <c r="G17" s="10"/>
    </row>
    <row r="18" spans="3:7" x14ac:dyDescent="0.25">
      <c r="C18" s="3">
        <v>14</v>
      </c>
      <c r="D18" s="3">
        <v>2692</v>
      </c>
      <c r="E18" s="3">
        <v>2</v>
      </c>
      <c r="F18" s="4">
        <f t="shared" si="0"/>
        <v>7.429420505200594E-4</v>
      </c>
      <c r="G18" s="10"/>
    </row>
    <row r="19" spans="3:7" x14ac:dyDescent="0.25">
      <c r="C19" s="3">
        <v>15</v>
      </c>
      <c r="D19" s="3">
        <v>2847</v>
      </c>
      <c r="E19" s="3">
        <v>0</v>
      </c>
      <c r="F19" s="4">
        <f t="shared" si="0"/>
        <v>0</v>
      </c>
      <c r="G19" s="10"/>
    </row>
    <row r="20" spans="3:7" x14ac:dyDescent="0.25">
      <c r="C20" s="3">
        <v>16</v>
      </c>
      <c r="D20" s="3">
        <v>2946</v>
      </c>
      <c r="E20" s="3">
        <v>0</v>
      </c>
      <c r="F20" s="4">
        <f t="shared" si="0"/>
        <v>0</v>
      </c>
      <c r="G20" s="10"/>
    </row>
    <row r="21" spans="3:7" x14ac:dyDescent="0.25">
      <c r="C21" s="3">
        <v>17</v>
      </c>
      <c r="D21" s="3">
        <v>2828</v>
      </c>
      <c r="E21" s="3">
        <v>0</v>
      </c>
      <c r="F21" s="4">
        <f t="shared" si="0"/>
        <v>0</v>
      </c>
      <c r="G21" s="10"/>
    </row>
    <row r="22" spans="3:7" x14ac:dyDescent="0.25">
      <c r="C22" s="3">
        <v>18</v>
      </c>
      <c r="D22" s="3">
        <v>2739</v>
      </c>
      <c r="E22" s="3">
        <v>0</v>
      </c>
      <c r="F22" s="4">
        <f t="shared" si="0"/>
        <v>0</v>
      </c>
      <c r="G22" s="10"/>
    </row>
    <row r="23" spans="3:7" x14ac:dyDescent="0.25">
      <c r="C23" s="3">
        <v>19</v>
      </c>
      <c r="D23" s="3">
        <v>2970</v>
      </c>
      <c r="E23" s="3">
        <v>1</v>
      </c>
      <c r="F23" s="4">
        <f t="shared" si="0"/>
        <v>3.3670033670033672E-4</v>
      </c>
      <c r="G23" s="10"/>
    </row>
    <row r="24" spans="3:7" x14ac:dyDescent="0.25">
      <c r="C24" s="3">
        <v>20</v>
      </c>
      <c r="D24" s="3">
        <v>2915</v>
      </c>
      <c r="E24" s="3">
        <v>0</v>
      </c>
      <c r="F24" s="4">
        <f t="shared" si="0"/>
        <v>0</v>
      </c>
      <c r="G24" s="10"/>
    </row>
    <row r="25" spans="3:7" x14ac:dyDescent="0.25">
      <c r="C25" s="3" t="s">
        <v>2</v>
      </c>
      <c r="D25" s="3" t="s">
        <v>5</v>
      </c>
      <c r="E25" s="3">
        <v>2</v>
      </c>
      <c r="F25" s="3" t="s">
        <v>5</v>
      </c>
      <c r="G25" s="10"/>
    </row>
    <row r="26" spans="3:7" x14ac:dyDescent="0.25">
      <c r="C26" s="3" t="s">
        <v>1</v>
      </c>
      <c r="D26" s="3" t="s">
        <v>5</v>
      </c>
      <c r="E26" s="3">
        <v>0</v>
      </c>
      <c r="F26" s="3" t="s">
        <v>5</v>
      </c>
      <c r="G26" s="10"/>
    </row>
    <row r="27" spans="3:7" x14ac:dyDescent="0.25">
      <c r="C27" s="3" t="s">
        <v>58</v>
      </c>
      <c r="D27" s="3" t="s">
        <v>5</v>
      </c>
      <c r="E27" s="3">
        <f>SUM(E5:E26)</f>
        <v>47</v>
      </c>
      <c r="F27" s="4" t="s">
        <v>5</v>
      </c>
      <c r="G27" s="10"/>
    </row>
    <row r="28" spans="3:7" ht="100.9" customHeight="1" x14ac:dyDescent="0.25">
      <c r="C28" s="41" t="s">
        <v>90</v>
      </c>
      <c r="D28" s="41"/>
      <c r="E28" s="41"/>
      <c r="F28" s="41"/>
      <c r="G28" s="10"/>
    </row>
    <row r="29" spans="3:7" ht="88.9" customHeight="1" x14ac:dyDescent="0.25">
      <c r="C29" s="42" t="s">
        <v>10</v>
      </c>
      <c r="D29" s="42"/>
      <c r="E29" s="42"/>
      <c r="F29" s="42"/>
      <c r="G29" s="10"/>
    </row>
    <row r="30" spans="3:7" x14ac:dyDescent="0.25">
      <c r="G30" s="10"/>
    </row>
  </sheetData>
  <mergeCells count="5">
    <mergeCell ref="C3:C4"/>
    <mergeCell ref="D3:D4"/>
    <mergeCell ref="E3:F3"/>
    <mergeCell ref="C28:F28"/>
    <mergeCell ref="C29:F2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1:Z14"/>
  <sheetViews>
    <sheetView workbookViewId="0">
      <selection activeCell="I12" sqref="I12"/>
    </sheetView>
  </sheetViews>
  <sheetFormatPr baseColWidth="10" defaultColWidth="10.75" defaultRowHeight="15.75" x14ac:dyDescent="0.25"/>
  <cols>
    <col min="1" max="2" width="10.75" style="5"/>
    <col min="3" max="3" width="16.5" style="5" customWidth="1"/>
    <col min="4" max="4" width="10.75" style="5"/>
    <col min="5" max="5" width="19.5" style="5" customWidth="1"/>
    <col min="6" max="6" width="19.25" style="5" customWidth="1"/>
    <col min="7" max="26" width="10.75" style="10"/>
    <col min="27" max="16384" width="10.75" style="5"/>
  </cols>
  <sheetData>
    <row r="1" spans="3:26" ht="26.25" x14ac:dyDescent="0.4">
      <c r="C1" s="9" t="s">
        <v>11</v>
      </c>
      <c r="D1" s="11" t="s">
        <v>88</v>
      </c>
    </row>
    <row r="2" spans="3:26" ht="26.25" x14ac:dyDescent="0.4">
      <c r="C2" s="9" t="s">
        <v>12</v>
      </c>
      <c r="D2" s="11">
        <v>1</v>
      </c>
    </row>
    <row r="3" spans="3:26" ht="15" customHeight="1" x14ac:dyDescent="0.25">
      <c r="C3" s="44" t="s">
        <v>0</v>
      </c>
      <c r="D3" s="44" t="s">
        <v>60</v>
      </c>
      <c r="E3" s="43" t="s">
        <v>89</v>
      </c>
      <c r="F3" s="43"/>
    </row>
    <row r="4" spans="3:26" ht="30" x14ac:dyDescent="0.25">
      <c r="C4" s="44"/>
      <c r="D4" s="44"/>
      <c r="E4" s="8" t="s">
        <v>6</v>
      </c>
      <c r="F4" s="8" t="s">
        <v>7</v>
      </c>
    </row>
    <row r="5" spans="3:26" x14ac:dyDescent="0.25">
      <c r="C5" s="27">
        <v>1</v>
      </c>
      <c r="D5" s="37">
        <v>2698</v>
      </c>
      <c r="E5" s="3">
        <v>233</v>
      </c>
      <c r="F5" s="13">
        <f>E5/D5</f>
        <v>8.6360266864343962E-2</v>
      </c>
    </row>
    <row r="6" spans="3:26" x14ac:dyDescent="0.25">
      <c r="C6" s="27">
        <v>2</v>
      </c>
      <c r="D6" s="37">
        <v>2995</v>
      </c>
      <c r="E6" s="3">
        <v>1501</v>
      </c>
      <c r="F6" s="13">
        <f t="shared" ref="F6:F8" si="0">E6/D6</f>
        <v>0.50116861435726212</v>
      </c>
    </row>
    <row r="7" spans="3:26" x14ac:dyDescent="0.25">
      <c r="C7" s="27">
        <v>3</v>
      </c>
      <c r="D7" s="37">
        <v>2830</v>
      </c>
      <c r="E7" s="3">
        <v>533</v>
      </c>
      <c r="F7" s="13">
        <f t="shared" si="0"/>
        <v>0.18833922261484098</v>
      </c>
    </row>
    <row r="8" spans="3:26" x14ac:dyDescent="0.25">
      <c r="C8" s="27">
        <v>4</v>
      </c>
      <c r="D8" s="37">
        <v>2780</v>
      </c>
      <c r="E8" s="3">
        <v>1009</v>
      </c>
      <c r="F8" s="13">
        <f t="shared" si="0"/>
        <v>0.36294964028776977</v>
      </c>
    </row>
    <row r="9" spans="3:26" x14ac:dyDescent="0.25">
      <c r="C9" s="3" t="s">
        <v>2</v>
      </c>
      <c r="D9" s="3" t="s">
        <v>5</v>
      </c>
      <c r="E9" s="3">
        <v>2059</v>
      </c>
      <c r="F9" s="3" t="s">
        <v>5</v>
      </c>
    </row>
    <row r="10" spans="3:26" x14ac:dyDescent="0.25">
      <c r="C10" s="3" t="s">
        <v>1</v>
      </c>
      <c r="D10" s="3" t="s">
        <v>5</v>
      </c>
      <c r="E10" s="3">
        <v>0</v>
      </c>
      <c r="F10" s="3" t="s">
        <v>5</v>
      </c>
    </row>
    <row r="11" spans="3:26" x14ac:dyDescent="0.25">
      <c r="C11" s="3" t="s">
        <v>58</v>
      </c>
      <c r="D11" s="3" t="s">
        <v>5</v>
      </c>
      <c r="E11" s="3">
        <f>SUM(E5:E9)</f>
        <v>5335</v>
      </c>
      <c r="F11" s="3" t="s">
        <v>5</v>
      </c>
    </row>
    <row r="12" spans="3:26" ht="121.15" customHeight="1" x14ac:dyDescent="0.25">
      <c r="C12" s="50" t="s">
        <v>92</v>
      </c>
      <c r="D12" s="51"/>
      <c r="E12" s="51"/>
      <c r="F12" s="51"/>
    </row>
    <row r="13" spans="3:26" ht="103.15" customHeight="1" x14ac:dyDescent="0.25">
      <c r="C13" s="52" t="s">
        <v>10</v>
      </c>
      <c r="D13" s="53"/>
      <c r="E13" s="53"/>
      <c r="F13" s="53"/>
    </row>
    <row r="14" spans="3:26" x14ac:dyDescent="0.25">
      <c r="D14" s="10"/>
      <c r="E14" s="10"/>
      <c r="F14" s="10"/>
      <c r="T14" s="5"/>
      <c r="U14" s="5"/>
      <c r="V14" s="5"/>
      <c r="W14" s="5"/>
      <c r="X14" s="5"/>
      <c r="Y14" s="5"/>
      <c r="Z14" s="5"/>
    </row>
  </sheetData>
  <mergeCells count="5">
    <mergeCell ref="C3:C4"/>
    <mergeCell ref="D3:D4"/>
    <mergeCell ref="E3:F3"/>
    <mergeCell ref="C12:F12"/>
    <mergeCell ref="C13:F1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AGS</vt:lpstr>
      <vt:lpstr>BC</vt:lpstr>
      <vt:lpstr>BCS</vt:lpstr>
      <vt:lpstr>COL</vt:lpstr>
      <vt:lpstr>CHIS</vt:lpstr>
      <vt:lpstr>CDMX</vt:lpstr>
      <vt:lpstr>GRO</vt:lpstr>
      <vt:lpstr>JAL</vt:lpstr>
      <vt:lpstr>Edomex</vt:lpstr>
      <vt:lpstr>MICH</vt:lpstr>
      <vt:lpstr>MOR</vt:lpstr>
      <vt:lpstr>NL</vt:lpstr>
      <vt:lpstr>QRO</vt:lpstr>
      <vt:lpstr>SLP</vt:lpstr>
      <vt:lpstr>SIN</vt:lpstr>
      <vt:lpstr>SON</vt:lpstr>
      <vt:lpstr>TAB</vt:lpstr>
      <vt:lpstr>TAMPS</vt:lpstr>
      <vt:lpstr>TLAX</vt:lpstr>
      <vt:lpstr>VER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Brenda Bravo</cp:lastModifiedBy>
  <dcterms:created xsi:type="dcterms:W3CDTF">2017-11-22T01:16:12Z</dcterms:created>
  <dcterms:modified xsi:type="dcterms:W3CDTF">2017-11-27T21:00:02Z</dcterms:modified>
</cp:coreProperties>
</file>